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-sdres-sas02\SSMSI\Partage\BILAN STAT 2018\POUR MISE EN LIGNE\GRAPH et TABLEAUX sous format excel\"/>
    </mc:Choice>
  </mc:AlternateContent>
  <bookViews>
    <workbookView xWindow="0" yWindow="0" windowWidth="28800" windowHeight="12300" tabRatio="274"/>
  </bookViews>
  <sheets>
    <sheet name="fig1" sheetId="2" r:id="rId1"/>
    <sheet name="fig2" sheetId="3" r:id="rId2"/>
    <sheet name="fig3" sheetId="4" r:id="rId3"/>
    <sheet name="fig4" sheetId="5" r:id="rId4"/>
    <sheet name="fig5" sheetId="6" r:id="rId5"/>
  </sheets>
  <externalReferences>
    <externalReference r:id="rId6"/>
  </externalReferences>
  <definedNames>
    <definedName name="ordonnees_an_deux_roues">[1]Vols_véhicules!$AD$8:$AD$13</definedName>
    <definedName name="ordonnees_an_tire">[1]Vols_sans_violence_personnes!$AD$9:$AD$13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5" l="1"/>
  <c r="F10" i="5" s="1"/>
  <c r="C10" i="5"/>
  <c r="B10" i="5"/>
  <c r="E9" i="5"/>
  <c r="E8" i="5"/>
  <c r="E7" i="5"/>
  <c r="E6" i="5"/>
  <c r="E5" i="5"/>
  <c r="E4" i="5"/>
  <c r="H11" i="3"/>
  <c r="I11" i="3" s="1"/>
  <c r="G11" i="3"/>
  <c r="F11" i="3"/>
  <c r="E11" i="3"/>
  <c r="D11" i="3"/>
  <c r="C11" i="3"/>
  <c r="B11" i="3"/>
  <c r="I8" i="3"/>
  <c r="I7" i="3"/>
  <c r="I6" i="3"/>
  <c r="I10" i="3" l="1"/>
  <c r="I4" i="3"/>
  <c r="I9" i="3"/>
  <c r="I5" i="3"/>
  <c r="E10" i="5"/>
  <c r="G10" i="5" s="1"/>
  <c r="F8" i="5"/>
  <c r="F5" i="5"/>
  <c r="F7" i="5"/>
  <c r="F4" i="5"/>
  <c r="F9" i="5"/>
  <c r="F6" i="5"/>
</calcChain>
</file>

<file path=xl/sharedStrings.xml><?xml version="1.0" encoding="utf-8"?>
<sst xmlns="http://schemas.openxmlformats.org/spreadsheetml/2006/main" count="57" uniqueCount="54">
  <si>
    <t>Nombre de victimes d’escroqueries et infractions assimilées</t>
  </si>
  <si>
    <t>1. Victimes d'escroqueries et infractions assimilées enregistrées par les services</t>
  </si>
  <si>
    <t>Note de lecture : le nombre de victimes d’escroqueries et infractions assimilées est passé de 243 300 en 2012 à 323 100 en 2018.</t>
  </si>
  <si>
    <t>Champ : France métropole tous services [Agrégat EIEF Sous-agrégat Escroqueries et infractions assimilées : index 84 85 86 89 90 91 92].</t>
  </si>
  <si>
    <t>% de 2018</t>
  </si>
  <si>
    <t>variation 2017-2018</t>
  </si>
  <si>
    <t>Evolution moyenne annuelle</t>
  </si>
  <si>
    <t>Falsifications et usages de chèques volés</t>
  </si>
  <si>
    <t>Falsifications et usages de cartes de crédit</t>
  </si>
  <si>
    <t>Escroqueries et abus de confiance</t>
  </si>
  <si>
    <t>Infractions à la législation sur les chèques</t>
  </si>
  <si>
    <t>Faux en écriture publique et authentique</t>
  </si>
  <si>
    <t>Autres faux en écriture</t>
  </si>
  <si>
    <t>Fausse monnaie</t>
  </si>
  <si>
    <t>Sommes</t>
  </si>
  <si>
    <t>Taux de victimation en  ‰</t>
  </si>
  <si>
    <t>AGE</t>
  </si>
  <si>
    <t>Hommes</t>
  </si>
  <si>
    <t>Femmes</t>
  </si>
  <si>
    <t>Ensemble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</si>
  <si>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</si>
  <si>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</si>
  <si>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</si>
  <si>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</si>
  <si>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</si>
  <si>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Répartition de la population par classes d’âges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</si>
  <si>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</si>
  <si>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</si>
  <si>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</si>
  <si>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</si>
  <si>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</si>
  <si>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</si>
  <si>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Total des personnes mises en cause</t>
  </si>
  <si>
    <t>France</t>
  </si>
  <si>
    <t>UE28 hors France</t>
  </si>
  <si>
    <t>Europe hors UE28</t>
  </si>
  <si>
    <t>Afrique</t>
  </si>
  <si>
    <t>Asie</t>
  </si>
  <si>
    <t>Autre</t>
  </si>
  <si>
    <t>5. Nationalité des personnes mises en cause pour des escroqueries ou infractions assimilées en 2018</t>
  </si>
  <si>
    <t>2. Nombre de victimes d’escroqueries et infractions assimilées enregistrées par les services de 2012 à 2018</t>
  </si>
  <si>
    <t>3. Part des victimes d’escroqueries et infractions assimilées, pour 1 000 habitants de même sexe et âge en 2018</t>
  </si>
  <si>
    <t>4. Ages et sexes des personnes mises en cause pour des escroqueries ou infractions assimilées</t>
  </si>
  <si>
    <t>Champ : France métropolitaine.</t>
  </si>
  <si>
    <t>Note de lecture : 86 % des personnes mises en cause par la police ou la gendarmerie en 2018 pour des escroqueries ou infractions assimilées ont une nationalité française.</t>
  </si>
  <si>
    <t>Source : SSMSI, Base des auteurs de crimes et délits 2018, données provisoires.</t>
  </si>
  <si>
    <t>Sources : SSMSI, Base des auteurs de crimes et délits 2018, données provisoires - Insee, estimations de population (résultats provisoires à fin 2017).</t>
  </si>
  <si>
    <t>19% de la population de France métropolitaine a entre 30 et 44 ans.</t>
  </si>
  <si>
    <t>Sources : SSMSI, Base des victimes de crimes et délits 2018, données provisoires - Insee, estimations de population (résultats provisoires à fin 2017).</t>
  </si>
  <si>
    <t>Note de lecture : sur 1 000 personnes âgés de 23 ans, 7 ont été enregistrés par les forces de sécurité comme victimes d’escroqueries et infractions assimilées en 2018.</t>
  </si>
  <si>
    <t>Note de lecture : en 2018, 71 516 personnes ont été mises en cause par les forces de sécurité pour des escroqueries ou infractions assimilées. 68 % sont des hommes et 35 % ont entre 30 et 40 ans.</t>
  </si>
  <si>
    <t>Sources : SSMSI, Base des victimes de crimes et délits 2018, données provisoires. Estimation du nombre de victimes faite sur la base des années 2016 et 2017 et rétropolée sur les années antérieures.</t>
  </si>
  <si>
    <t>Note de lecture : 163 300 victimes d’escroqueries et abus de confiance ont été enregistrées en 2012 et 225 500 en 2018. La croissance moyenne sur 6 ans est de 5,5 %. Cette catégorie représente les deux tiers des victimes d’escroqueries et infractions assimilées en 2018.</t>
  </si>
  <si>
    <t>Source : SSMSI, Base des victimes de crimes et délits 2018, données provisoires.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</si>
</sst>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€_-;\-* #,##0.00\ _€_-;_-* &quot;-&quot;??\ _€_-;_-@_-"/>
    <numFmt numFmtId="164" formatCode="0.0%"/>
    <numFmt numFmtId="165" formatCode="0\ %"/>
    <numFmt numFmtId="166" formatCode="_-* #,##0\ _€_-;\-* #,##0\ _€_-;_-* &quot;-&quot;??\ _€_-;_-@_-"/>
    <numFmt numFmtId="167" formatCode="0__%"/>
    <numFmt numFmtId="168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Palatino Linotype"/>
      <family val="1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  <charset val="1"/>
    </font>
    <font>
      <b/>
      <sz val="10"/>
      <name val="Arial"/>
      <family val="2"/>
    </font>
    <font>
      <sz val="11"/>
      <name val="Calibri"/>
      <family val="2"/>
      <scheme val="minor"/>
    </font>
    <font>
      <sz val="8"/>
      <name val="Calibri"/>
      <family val="2"/>
    </font>
    <font>
      <i/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1"/>
    </font>
    <font>
      <b/>
      <sz val="11"/>
      <name val="Palatino Linotype"/>
      <family val="1"/>
    </font>
    <font>
      <sz val="9"/>
      <name val="Palatino Linotype"/>
      <family val="1"/>
    </font>
    <font>
      <b/>
      <sz val="12"/>
      <name val="Calibri"/>
      <family val="2"/>
    </font>
    <font>
      <sz val="12"/>
      <name val="Calibri"/>
      <family val="2"/>
    </font>
    <font>
      <b/>
      <sz val="11"/>
      <color rgb="FF000000"/>
      <name val="Calibri"/>
      <family val="2"/>
      <scheme val="minor"/>
    </font>
    <font>
      <sz val="9"/>
      <color theme="1"/>
      <name val="Palatino Linotype"/>
      <family val="1"/>
    </font>
    <font>
      <i/>
      <sz val="9"/>
      <color theme="1"/>
      <name val="Palatino Linotype"/>
      <family val="1"/>
    </font>
    <font>
      <i/>
      <sz val="9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0" fillId="0" borderId="0"/>
  </cellStyleXfs>
  <cellXfs count="60">
    <xf numFmtId="0" fontId="0" fillId="0" borderId="0" xfId="0"/>
    <xf numFmtId="0" fontId="4" fillId="2" borderId="0" xfId="0" applyFont="1" applyFill="1"/>
    <xf numFmtId="0" fontId="6" fillId="0" borderId="0" xfId="0" applyFont="1"/>
    <xf numFmtId="0" fontId="4" fillId="2" borderId="0" xfId="0" applyFont="1" applyFill="1" applyAlignment="1">
      <alignment vertical="top" wrapText="1"/>
    </xf>
    <xf numFmtId="0" fontId="0" fillId="2" borderId="0" xfId="0" applyFill="1"/>
    <xf numFmtId="1" fontId="0" fillId="2" borderId="0" xfId="0" applyNumberFormat="1" applyFill="1"/>
    <xf numFmtId="0" fontId="7" fillId="2" borderId="0" xfId="4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/>
    <xf numFmtId="0" fontId="7" fillId="2" borderId="0" xfId="4" applyFont="1" applyFill="1" applyBorder="1" applyAlignment="1">
      <alignment vertical="center"/>
    </xf>
    <xf numFmtId="0" fontId="1" fillId="2" borderId="0" xfId="0" applyFont="1" applyFill="1"/>
    <xf numFmtId="0" fontId="4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6" fontId="1" fillId="2" borderId="1" xfId="2" applyNumberFormat="1" applyFont="1" applyFill="1" applyBorder="1" applyAlignment="1">
      <alignment horizontal="center" vertical="center"/>
    </xf>
    <xf numFmtId="167" fontId="0" fillId="2" borderId="0" xfId="1" applyNumberFormat="1" applyFont="1" applyFill="1" applyAlignment="1">
      <alignment horizontal="center" vertical="center"/>
    </xf>
    <xf numFmtId="167" fontId="1" fillId="2" borderId="1" xfId="1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6" fontId="4" fillId="2" borderId="1" xfId="2" applyNumberFormat="1" applyFont="1" applyFill="1" applyBorder="1" applyAlignment="1">
      <alignment horizontal="center" vertical="center"/>
    </xf>
    <xf numFmtId="167" fontId="4" fillId="2" borderId="1" xfId="1" applyNumberFormat="1" applyFont="1" applyFill="1" applyBorder="1" applyAlignment="1">
      <alignment horizontal="center" vertical="center"/>
    </xf>
    <xf numFmtId="166" fontId="0" fillId="2" borderId="0" xfId="0" applyNumberFormat="1" applyFill="1"/>
    <xf numFmtId="0" fontId="0" fillId="2" borderId="0" xfId="0" applyFill="1" applyAlignment="1">
      <alignment horizontal="right"/>
    </xf>
    <xf numFmtId="1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Fill="1"/>
    <xf numFmtId="1" fontId="0" fillId="0" borderId="0" xfId="0" applyNumberFormat="1" applyFill="1" applyAlignment="1">
      <alignment horizontal="center"/>
    </xf>
    <xf numFmtId="168" fontId="0" fillId="0" borderId="0" xfId="0" applyNumberFormat="1" applyFill="1"/>
    <xf numFmtId="0" fontId="5" fillId="0" borderId="2" xfId="3" applyNumberFormat="1" applyFont="1" applyFill="1" applyBorder="1" applyAlignment="1">
      <alignment vertical="center"/>
    </xf>
    <xf numFmtId="0" fontId="6" fillId="0" borderId="3" xfId="3" applyNumberFormat="1" applyFont="1" applyFill="1" applyBorder="1" applyAlignment="1">
      <alignment horizontal="center" vertical="center"/>
    </xf>
    <xf numFmtId="0" fontId="6" fillId="0" borderId="4" xfId="3" applyNumberFormat="1" applyFont="1" applyFill="1" applyBorder="1" applyAlignment="1">
      <alignment horizontal="center" vertical="center"/>
    </xf>
    <xf numFmtId="0" fontId="5" fillId="0" borderId="5" xfId="3" applyNumberFormat="1" applyFont="1" applyFill="1" applyBorder="1" applyAlignment="1">
      <alignment vertical="center" wrapText="1"/>
    </xf>
    <xf numFmtId="3" fontId="8" fillId="0" borderId="6" xfId="0" applyNumberFormat="1" applyFont="1" applyFill="1" applyBorder="1" applyAlignment="1">
      <alignment horizontal="center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0" fontId="7" fillId="2" borderId="0" xfId="0" applyFont="1" applyFill="1"/>
    <xf numFmtId="0" fontId="9" fillId="2" borderId="0" xfId="3" applyNumberFormat="1" applyFont="1" applyFill="1" applyBorder="1" applyAlignment="1">
      <alignment vertical="center"/>
    </xf>
    <xf numFmtId="0" fontId="10" fillId="2" borderId="0" xfId="1" applyNumberFormat="1" applyFont="1" applyFill="1" applyBorder="1"/>
    <xf numFmtId="0" fontId="9" fillId="2" borderId="0" xfId="3" applyNumberFormat="1" applyFont="1" applyFill="1" applyBorder="1" applyAlignment="1">
      <alignment horizontal="left" vertical="center"/>
    </xf>
    <xf numFmtId="0" fontId="11" fillId="2" borderId="0" xfId="3" applyNumberFormat="1" applyFont="1" applyFill="1" applyBorder="1" applyAlignment="1">
      <alignment vertical="center"/>
    </xf>
    <xf numFmtId="0" fontId="11" fillId="2" borderId="0" xfId="3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vertical="top"/>
    </xf>
    <xf numFmtId="0" fontId="16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4" applyFont="1" applyFill="1" applyBorder="1" applyAlignment="1">
      <alignment horizontal="left"/>
    </xf>
    <xf numFmtId="0" fontId="0" fillId="0" borderId="0" xfId="0" applyFill="1" applyAlignment="1">
      <alignment horizontal="center" vertical="center" wrapText="1"/>
    </xf>
    <xf numFmtId="167" fontId="0" fillId="0" borderId="0" xfId="1" applyNumberFormat="1" applyFont="1" applyFill="1" applyAlignment="1">
      <alignment horizontal="center" vertical="center"/>
    </xf>
    <xf numFmtId="0" fontId="18" fillId="2" borderId="0" xfId="0" applyFont="1" applyFill="1" applyAlignment="1">
      <alignment vertical="top"/>
    </xf>
    <xf numFmtId="0" fontId="17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left" vertical="center"/>
    </xf>
    <xf numFmtId="0" fontId="17" fillId="2" borderId="0" xfId="0" applyFont="1" applyFill="1" applyAlignment="1">
      <alignment horizontal="left" vertical="top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3" fontId="15" fillId="2" borderId="1" xfId="0" applyNumberFormat="1" applyFont="1" applyFill="1" applyBorder="1" applyAlignment="1">
      <alignment horizontal="right" vertical="center" wrapText="1" indent="1"/>
    </xf>
    <xf numFmtId="165" fontId="15" fillId="2" borderId="1" xfId="0" applyNumberFormat="1" applyFont="1" applyFill="1" applyBorder="1" applyAlignment="1">
      <alignment horizontal="right" vertical="center" wrapText="1" indent="1"/>
    </xf>
    <xf numFmtId="0" fontId="15" fillId="2" borderId="1" xfId="0" applyFont="1" applyFill="1" applyBorder="1" applyAlignment="1">
      <alignment horizontal="right" vertical="center" wrapText="1" indent="1"/>
    </xf>
    <xf numFmtId="164" fontId="0" fillId="2" borderId="0" xfId="1" applyNumberFormat="1" applyFont="1" applyFill="1"/>
    <xf numFmtId="0" fontId="14" fillId="2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0" fillId="2" borderId="0" xfId="0" applyFill="1" applyAlignment="1">
      <alignment horizontal="center" wrapText="1"/>
    </xf>
    <xf numFmtId="0" fontId="19" fillId="2" borderId="0" xfId="0" applyFont="1" applyFill="1" applyAlignment="1">
      <alignment vertical="top"/>
    </xf>
  </cellXfs>
  <cellStyles count="5">
    <cellStyle name="Milliers" xfId="2" builtinId="3"/>
    <cellStyle name="Normal" xfId="0" builtinId="0"/>
    <cellStyle name="Normal_TabCC9_DonnéesProd" xfId="4"/>
    <cellStyle name="Pourcentage" xfId="1" builtinId="5"/>
    <cellStyle name="Texte explicatif" xfId="3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64359688267935"/>
          <c:y val="4.6296296296296294E-2"/>
          <c:w val="0.82393413128592918"/>
          <c:h val="0.8416746864975212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4.8266326750109959E-3"/>
                  <c:y val="3.90776595405067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DF1-452C-88FA-EB97B79A7A22}"/>
                </c:ext>
              </c:extLst>
            </c:dLbl>
            <c:dLbl>
              <c:idx val="2"/>
              <c:layout>
                <c:manualLayout>
                  <c:x val="2.41331633750552E-3"/>
                  <c:y val="1.95388297702533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DF1-452C-88FA-EB97B79A7A22}"/>
                </c:ext>
              </c:extLst>
            </c:dLbl>
            <c:dLbl>
              <c:idx val="3"/>
              <c:layout>
                <c:manualLayout>
                  <c:x val="1.6893214362538642E-2"/>
                  <c:y val="2.44235372128166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DF1-452C-88FA-EB97B79A7A22}"/>
                </c:ext>
              </c:extLst>
            </c:dLbl>
            <c:dLbl>
              <c:idx val="4"/>
              <c:layout>
                <c:manualLayout>
                  <c:x val="-7.2399490125167375E-3"/>
                  <c:y val="5.86164893107600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DF1-452C-88FA-EB97B79A7A22}"/>
                </c:ext>
              </c:extLst>
            </c:dLbl>
            <c:dLbl>
              <c:idx val="5"/>
              <c:layout>
                <c:manualLayout>
                  <c:x val="-4.1026377737593753E-2"/>
                  <c:y val="-7.3270611638450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DF1-452C-88FA-EB97B79A7A22}"/>
                </c:ext>
              </c:extLst>
            </c:dLbl>
            <c:dLbl>
              <c:idx val="6"/>
              <c:layout>
                <c:manualLayout>
                  <c:x val="-7.2399490125165606E-3"/>
                  <c:y val="5.86164893107600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DF1-452C-88FA-EB97B79A7A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'fig1'!$B$21:$H$21</c:f>
              <c:numCache>
                <c:formatCode>General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'fig1'!$B$22:$H$22</c:f>
              <c:numCache>
                <c:formatCode>#,##0</c:formatCode>
                <c:ptCount val="7"/>
                <c:pt idx="0">
                  <c:v>243300</c:v>
                </c:pt>
                <c:pt idx="1">
                  <c:v>264600</c:v>
                </c:pt>
                <c:pt idx="2">
                  <c:v>279200</c:v>
                </c:pt>
                <c:pt idx="3">
                  <c:v>297000</c:v>
                </c:pt>
                <c:pt idx="4">
                  <c:v>311800</c:v>
                </c:pt>
                <c:pt idx="5">
                  <c:v>319200</c:v>
                </c:pt>
                <c:pt idx="6">
                  <c:v>323100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DF1-452C-88FA-EB97B79A7A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270512"/>
        <c:axId val="467269952"/>
      </c:lineChart>
      <c:catAx>
        <c:axId val="467270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269952"/>
        <c:crosses val="autoZero"/>
        <c:auto val="1"/>
        <c:lblAlgn val="ctr"/>
        <c:lblOffset val="100"/>
        <c:noMultiLvlLbl val="0"/>
      </c:catAx>
      <c:valAx>
        <c:axId val="467269952"/>
        <c:scaling>
          <c:orientation val="minMax"/>
          <c:min val="2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Nombre de victimes</a:t>
                </a:r>
              </a:p>
            </c:rich>
          </c:tx>
          <c:layout>
            <c:manualLayout>
              <c:xMode val="edge"/>
              <c:yMode val="edge"/>
              <c:x val="2.134720819204982E-2"/>
              <c:y val="0.252829380246012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270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108950307386086E-2"/>
          <c:y val="5.0925925925925923E-2"/>
          <c:w val="0.88301079814687589"/>
          <c:h val="0.73577136191309422"/>
        </c:manualLayout>
      </c:layout>
      <c:lineChart>
        <c:grouping val="standard"/>
        <c:varyColors val="0"/>
        <c:ser>
          <c:idx val="0"/>
          <c:order val="0"/>
          <c:tx>
            <c:strRef>
              <c:f>'fig3'!$C$28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'fig3'!$B$29:$B$101</c:f>
              <c:numCache>
                <c:formatCode>0</c:formatCode>
                <c:ptCount val="73"/>
                <c:pt idx="0">
                  <c:v>18</c:v>
                </c:pt>
                <c:pt idx="2">
                  <c:v>20</c:v>
                </c:pt>
                <c:pt idx="7">
                  <c:v>25</c:v>
                </c:pt>
                <c:pt idx="12">
                  <c:v>30</c:v>
                </c:pt>
                <c:pt idx="17">
                  <c:v>35</c:v>
                </c:pt>
                <c:pt idx="22">
                  <c:v>40</c:v>
                </c:pt>
                <c:pt idx="27">
                  <c:v>45</c:v>
                </c:pt>
                <c:pt idx="32">
                  <c:v>50</c:v>
                </c:pt>
                <c:pt idx="37">
                  <c:v>55</c:v>
                </c:pt>
                <c:pt idx="42">
                  <c:v>60</c:v>
                </c:pt>
                <c:pt idx="47">
                  <c:v>65</c:v>
                </c:pt>
                <c:pt idx="52">
                  <c:v>70</c:v>
                </c:pt>
                <c:pt idx="57">
                  <c:v>75</c:v>
                </c:pt>
                <c:pt idx="62">
                  <c:v>80</c:v>
                </c:pt>
                <c:pt idx="67">
                  <c:v>85</c:v>
                </c:pt>
                <c:pt idx="72">
                  <c:v>90</c:v>
                </c:pt>
              </c:numCache>
            </c:numRef>
          </c:cat>
          <c:val>
            <c:numRef>
              <c:f>'fig3'!$C$29:$C$101</c:f>
              <c:numCache>
                <c:formatCode>0.0</c:formatCode>
                <c:ptCount val="73"/>
                <c:pt idx="0">
                  <c:v>5.2548000000000004</c:v>
                </c:pt>
                <c:pt idx="1">
                  <c:v>6.3648999999999996</c:v>
                </c:pt>
                <c:pt idx="2">
                  <c:v>6.8907999999999996</c:v>
                </c:pt>
                <c:pt idx="3">
                  <c:v>6.9371</c:v>
                </c:pt>
                <c:pt idx="4">
                  <c:v>7.2037000000000004</c:v>
                </c:pt>
                <c:pt idx="5">
                  <c:v>7.4023000000000003</c:v>
                </c:pt>
                <c:pt idx="6">
                  <c:v>7.6547999999999998</c:v>
                </c:pt>
                <c:pt idx="7">
                  <c:v>7.3623000000000003</c:v>
                </c:pt>
                <c:pt idx="8">
                  <c:v>7.5225999999999997</c:v>
                </c:pt>
                <c:pt idx="9">
                  <c:v>7.3299000000000003</c:v>
                </c:pt>
                <c:pt idx="10">
                  <c:v>7.3638000000000003</c:v>
                </c:pt>
                <c:pt idx="11">
                  <c:v>7.2138</c:v>
                </c:pt>
                <c:pt idx="12">
                  <c:v>7.1090999999999998</c:v>
                </c:pt>
                <c:pt idx="13">
                  <c:v>6.6590999999999996</c:v>
                </c:pt>
                <c:pt idx="14">
                  <c:v>6.1637000000000004</c:v>
                </c:pt>
                <c:pt idx="15">
                  <c:v>6.7946</c:v>
                </c:pt>
                <c:pt idx="16">
                  <c:v>6.3883000000000001</c:v>
                </c:pt>
                <c:pt idx="17">
                  <c:v>6.0963000000000003</c:v>
                </c:pt>
                <c:pt idx="18">
                  <c:v>6.0818000000000003</c:v>
                </c:pt>
                <c:pt idx="19">
                  <c:v>5.9718</c:v>
                </c:pt>
                <c:pt idx="20">
                  <c:v>5.9954000000000001</c:v>
                </c:pt>
                <c:pt idx="21">
                  <c:v>6.2004999999999999</c:v>
                </c:pt>
                <c:pt idx="22">
                  <c:v>5.7323000000000004</c:v>
                </c:pt>
                <c:pt idx="23">
                  <c:v>6.0686</c:v>
                </c:pt>
                <c:pt idx="24">
                  <c:v>6.0010000000000003</c:v>
                </c:pt>
                <c:pt idx="25">
                  <c:v>5.8512000000000004</c:v>
                </c:pt>
                <c:pt idx="26">
                  <c:v>5.8979999999999997</c:v>
                </c:pt>
                <c:pt idx="27">
                  <c:v>5.8765000000000001</c:v>
                </c:pt>
                <c:pt idx="28">
                  <c:v>5.8</c:v>
                </c:pt>
                <c:pt idx="29">
                  <c:v>5.8724999999999996</c:v>
                </c:pt>
                <c:pt idx="30">
                  <c:v>5.6138000000000003</c:v>
                </c:pt>
                <c:pt idx="31">
                  <c:v>5.5058999999999996</c:v>
                </c:pt>
                <c:pt idx="32">
                  <c:v>5.4798999999999998</c:v>
                </c:pt>
                <c:pt idx="33">
                  <c:v>5.3693999999999997</c:v>
                </c:pt>
                <c:pt idx="34">
                  <c:v>5.5034999999999998</c:v>
                </c:pt>
                <c:pt idx="35">
                  <c:v>5.2455999999999996</c:v>
                </c:pt>
                <c:pt idx="36">
                  <c:v>5.1201999999999996</c:v>
                </c:pt>
                <c:pt idx="37">
                  <c:v>5.0162000000000004</c:v>
                </c:pt>
                <c:pt idx="38">
                  <c:v>5.1487999999999996</c:v>
                </c:pt>
                <c:pt idx="39">
                  <c:v>4.8182999999999998</c:v>
                </c:pt>
                <c:pt idx="40">
                  <c:v>5.0247000000000002</c:v>
                </c:pt>
                <c:pt idx="41">
                  <c:v>4.9425999999999997</c:v>
                </c:pt>
                <c:pt idx="42">
                  <c:v>4.5266000000000002</c:v>
                </c:pt>
                <c:pt idx="43">
                  <c:v>4.8623000000000003</c:v>
                </c:pt>
                <c:pt idx="44">
                  <c:v>4.6681999999999997</c:v>
                </c:pt>
                <c:pt idx="45">
                  <c:v>4.5991999999999997</c:v>
                </c:pt>
                <c:pt idx="46">
                  <c:v>4.6139999999999999</c:v>
                </c:pt>
                <c:pt idx="47">
                  <c:v>4.3669000000000002</c:v>
                </c:pt>
                <c:pt idx="48">
                  <c:v>4.3147000000000002</c:v>
                </c:pt>
                <c:pt idx="49">
                  <c:v>4.3372999999999999</c:v>
                </c:pt>
                <c:pt idx="50">
                  <c:v>4.2305000000000001</c:v>
                </c:pt>
                <c:pt idx="51">
                  <c:v>4.3331999999999997</c:v>
                </c:pt>
                <c:pt idx="52">
                  <c:v>4.3296999999999999</c:v>
                </c:pt>
                <c:pt idx="53">
                  <c:v>4.4482999999999997</c:v>
                </c:pt>
                <c:pt idx="54">
                  <c:v>4.7811000000000003</c:v>
                </c:pt>
                <c:pt idx="55">
                  <c:v>4.7386999999999997</c:v>
                </c:pt>
                <c:pt idx="56">
                  <c:v>4.2899000000000003</c:v>
                </c:pt>
                <c:pt idx="57">
                  <c:v>4.5629999999999997</c:v>
                </c:pt>
                <c:pt idx="58">
                  <c:v>4.6773999999999996</c:v>
                </c:pt>
                <c:pt idx="59">
                  <c:v>4.2381000000000002</c:v>
                </c:pt>
                <c:pt idx="60">
                  <c:v>4.3612000000000002</c:v>
                </c:pt>
                <c:pt idx="61">
                  <c:v>4.5521000000000003</c:v>
                </c:pt>
                <c:pt idx="62">
                  <c:v>4.3018000000000001</c:v>
                </c:pt>
                <c:pt idx="63">
                  <c:v>4.4333</c:v>
                </c:pt>
                <c:pt idx="64">
                  <c:v>4.9684999999999997</c:v>
                </c:pt>
                <c:pt idx="65">
                  <c:v>4.5385999999999997</c:v>
                </c:pt>
                <c:pt idx="66">
                  <c:v>5.4908000000000001</c:v>
                </c:pt>
                <c:pt idx="67">
                  <c:v>4.7194000000000003</c:v>
                </c:pt>
                <c:pt idx="68">
                  <c:v>4.9800000000000004</c:v>
                </c:pt>
                <c:pt idx="69">
                  <c:v>4.8144999999999998</c:v>
                </c:pt>
                <c:pt idx="70">
                  <c:v>4.7171000000000003</c:v>
                </c:pt>
                <c:pt idx="71">
                  <c:v>4.9711999999999996</c:v>
                </c:pt>
                <c:pt idx="72">
                  <c:v>4.4795999999999996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BD-465F-BB00-F67EDFFE2649}"/>
            </c:ext>
          </c:extLst>
        </c:ser>
        <c:ser>
          <c:idx val="1"/>
          <c:order val="1"/>
          <c:tx>
            <c:strRef>
              <c:f>'fig3'!$D$28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'fig3'!$B$29:$B$101</c:f>
              <c:numCache>
                <c:formatCode>0</c:formatCode>
                <c:ptCount val="73"/>
                <c:pt idx="0">
                  <c:v>18</c:v>
                </c:pt>
                <c:pt idx="2">
                  <c:v>20</c:v>
                </c:pt>
                <c:pt idx="7">
                  <c:v>25</c:v>
                </c:pt>
                <c:pt idx="12">
                  <c:v>30</c:v>
                </c:pt>
                <c:pt idx="17">
                  <c:v>35</c:v>
                </c:pt>
                <c:pt idx="22">
                  <c:v>40</c:v>
                </c:pt>
                <c:pt idx="27">
                  <c:v>45</c:v>
                </c:pt>
                <c:pt idx="32">
                  <c:v>50</c:v>
                </c:pt>
                <c:pt idx="37">
                  <c:v>55</c:v>
                </c:pt>
                <c:pt idx="42">
                  <c:v>60</c:v>
                </c:pt>
                <c:pt idx="47">
                  <c:v>65</c:v>
                </c:pt>
                <c:pt idx="52">
                  <c:v>70</c:v>
                </c:pt>
                <c:pt idx="57">
                  <c:v>75</c:v>
                </c:pt>
                <c:pt idx="62">
                  <c:v>80</c:v>
                </c:pt>
                <c:pt idx="67">
                  <c:v>85</c:v>
                </c:pt>
                <c:pt idx="72">
                  <c:v>90</c:v>
                </c:pt>
              </c:numCache>
            </c:numRef>
          </c:cat>
          <c:val>
            <c:numRef>
              <c:f>'fig3'!$D$29:$D$101</c:f>
              <c:numCache>
                <c:formatCode>0.0</c:formatCode>
                <c:ptCount val="73"/>
                <c:pt idx="0">
                  <c:v>5.7765000000000004</c:v>
                </c:pt>
                <c:pt idx="1">
                  <c:v>7.1950000000000003</c:v>
                </c:pt>
                <c:pt idx="2">
                  <c:v>7.5442</c:v>
                </c:pt>
                <c:pt idx="3">
                  <c:v>7.3339999999999996</c:v>
                </c:pt>
                <c:pt idx="4">
                  <c:v>7.3456999999999999</c:v>
                </c:pt>
                <c:pt idx="5">
                  <c:v>7.1669999999999998</c:v>
                </c:pt>
                <c:pt idx="6">
                  <c:v>6.81</c:v>
                </c:pt>
                <c:pt idx="7">
                  <c:v>6.5925000000000002</c:v>
                </c:pt>
                <c:pt idx="8">
                  <c:v>6.1863999999999999</c:v>
                </c:pt>
                <c:pt idx="9">
                  <c:v>5.8034999999999997</c:v>
                </c:pt>
                <c:pt idx="10">
                  <c:v>5.6534000000000004</c:v>
                </c:pt>
                <c:pt idx="11">
                  <c:v>5.2157999999999998</c:v>
                </c:pt>
                <c:pt idx="12">
                  <c:v>5.0279999999999996</c:v>
                </c:pt>
                <c:pt idx="13">
                  <c:v>4.851</c:v>
                </c:pt>
                <c:pt idx="14">
                  <c:v>5.0808999999999997</c:v>
                </c:pt>
                <c:pt idx="15">
                  <c:v>4.8415999999999997</c:v>
                </c:pt>
                <c:pt idx="16">
                  <c:v>4.8346999999999998</c:v>
                </c:pt>
                <c:pt idx="17">
                  <c:v>4.6163999999999996</c:v>
                </c:pt>
                <c:pt idx="18">
                  <c:v>4.7504999999999997</c:v>
                </c:pt>
                <c:pt idx="19">
                  <c:v>4.6067</c:v>
                </c:pt>
                <c:pt idx="20">
                  <c:v>4.4737999999999998</c:v>
                </c:pt>
                <c:pt idx="21">
                  <c:v>4.7411000000000003</c:v>
                </c:pt>
                <c:pt idx="22">
                  <c:v>4.83</c:v>
                </c:pt>
                <c:pt idx="23">
                  <c:v>5.0731000000000002</c:v>
                </c:pt>
                <c:pt idx="24">
                  <c:v>4.8005000000000004</c:v>
                </c:pt>
                <c:pt idx="25">
                  <c:v>4.6970999999999998</c:v>
                </c:pt>
                <c:pt idx="26">
                  <c:v>4.5921000000000003</c:v>
                </c:pt>
                <c:pt idx="27">
                  <c:v>5.05</c:v>
                </c:pt>
                <c:pt idx="28">
                  <c:v>4.7689000000000004</c:v>
                </c:pt>
                <c:pt idx="29">
                  <c:v>4.6715999999999998</c:v>
                </c:pt>
                <c:pt idx="30">
                  <c:v>4.6717000000000004</c:v>
                </c:pt>
                <c:pt idx="31">
                  <c:v>4.6074999999999999</c:v>
                </c:pt>
                <c:pt idx="32">
                  <c:v>4.2892000000000001</c:v>
                </c:pt>
                <c:pt idx="33">
                  <c:v>4.2209000000000003</c:v>
                </c:pt>
                <c:pt idx="34">
                  <c:v>4.1833999999999998</c:v>
                </c:pt>
                <c:pt idx="35">
                  <c:v>4.1894</c:v>
                </c:pt>
                <c:pt idx="36">
                  <c:v>3.9011999999999998</c:v>
                </c:pt>
                <c:pt idx="37">
                  <c:v>3.8736999999999999</c:v>
                </c:pt>
                <c:pt idx="38">
                  <c:v>3.8126000000000002</c:v>
                </c:pt>
                <c:pt idx="39">
                  <c:v>3.5615000000000001</c:v>
                </c:pt>
                <c:pt idx="40">
                  <c:v>3.5265</c:v>
                </c:pt>
                <c:pt idx="41">
                  <c:v>3.6450999999999998</c:v>
                </c:pt>
                <c:pt idx="42">
                  <c:v>3.5434000000000001</c:v>
                </c:pt>
                <c:pt idx="43">
                  <c:v>3.3557000000000001</c:v>
                </c:pt>
                <c:pt idx="44">
                  <c:v>3.5501999999999998</c:v>
                </c:pt>
                <c:pt idx="45">
                  <c:v>3.1608000000000001</c:v>
                </c:pt>
                <c:pt idx="46">
                  <c:v>3.3365999999999998</c:v>
                </c:pt>
                <c:pt idx="47">
                  <c:v>3.1684999999999999</c:v>
                </c:pt>
                <c:pt idx="48">
                  <c:v>3.4598</c:v>
                </c:pt>
                <c:pt idx="49">
                  <c:v>3.3959000000000001</c:v>
                </c:pt>
                <c:pt idx="50">
                  <c:v>3.3588</c:v>
                </c:pt>
                <c:pt idx="51">
                  <c:v>3.3952</c:v>
                </c:pt>
                <c:pt idx="52">
                  <c:v>3.5878000000000001</c:v>
                </c:pt>
                <c:pt idx="53">
                  <c:v>3.7618</c:v>
                </c:pt>
                <c:pt idx="54">
                  <c:v>4.1837</c:v>
                </c:pt>
                <c:pt idx="55">
                  <c:v>3.8163999999999998</c:v>
                </c:pt>
                <c:pt idx="56">
                  <c:v>3.8933</c:v>
                </c:pt>
                <c:pt idx="57">
                  <c:v>3.9918</c:v>
                </c:pt>
                <c:pt idx="58">
                  <c:v>4.2709000000000001</c:v>
                </c:pt>
                <c:pt idx="59">
                  <c:v>3.835</c:v>
                </c:pt>
                <c:pt idx="60">
                  <c:v>3.8633999999999999</c:v>
                </c:pt>
                <c:pt idx="61">
                  <c:v>4.1952999999999996</c:v>
                </c:pt>
                <c:pt idx="62">
                  <c:v>4.1323999999999996</c:v>
                </c:pt>
                <c:pt idx="63">
                  <c:v>4.2763999999999998</c:v>
                </c:pt>
                <c:pt idx="64">
                  <c:v>3.9820000000000002</c:v>
                </c:pt>
                <c:pt idx="65">
                  <c:v>3.8862000000000001</c:v>
                </c:pt>
                <c:pt idx="66">
                  <c:v>4.1500000000000004</c:v>
                </c:pt>
                <c:pt idx="67">
                  <c:v>4.2892000000000001</c:v>
                </c:pt>
                <c:pt idx="68">
                  <c:v>4.2980999999999998</c:v>
                </c:pt>
                <c:pt idx="69">
                  <c:v>4.0194999999999999</c:v>
                </c:pt>
                <c:pt idx="70">
                  <c:v>4.1226000000000003</c:v>
                </c:pt>
                <c:pt idx="71">
                  <c:v>3.7157</c:v>
                </c:pt>
                <c:pt idx="72">
                  <c:v>3.6358999999999999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BD-465F-BB00-F67EDFFE2649}"/>
            </c:ext>
          </c:extLst>
        </c:ser>
        <c:ser>
          <c:idx val="3"/>
          <c:order val="2"/>
          <c:tx>
            <c:strRef>
              <c:f>'fig3'!$E$28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'fig3'!$B$29:$B$101</c:f>
              <c:numCache>
                <c:formatCode>0</c:formatCode>
                <c:ptCount val="73"/>
                <c:pt idx="0">
                  <c:v>18</c:v>
                </c:pt>
                <c:pt idx="2">
                  <c:v>20</c:v>
                </c:pt>
                <c:pt idx="7">
                  <c:v>25</c:v>
                </c:pt>
                <c:pt idx="12">
                  <c:v>30</c:v>
                </c:pt>
                <c:pt idx="17">
                  <c:v>35</c:v>
                </c:pt>
                <c:pt idx="22">
                  <c:v>40</c:v>
                </c:pt>
                <c:pt idx="27">
                  <c:v>45</c:v>
                </c:pt>
                <c:pt idx="32">
                  <c:v>50</c:v>
                </c:pt>
                <c:pt idx="37">
                  <c:v>55</c:v>
                </c:pt>
                <c:pt idx="42">
                  <c:v>60</c:v>
                </c:pt>
                <c:pt idx="47">
                  <c:v>65</c:v>
                </c:pt>
                <c:pt idx="52">
                  <c:v>70</c:v>
                </c:pt>
                <c:pt idx="57">
                  <c:v>75</c:v>
                </c:pt>
                <c:pt idx="62">
                  <c:v>80</c:v>
                </c:pt>
                <c:pt idx="67">
                  <c:v>85</c:v>
                </c:pt>
                <c:pt idx="72">
                  <c:v>90</c:v>
                </c:pt>
              </c:numCache>
            </c:numRef>
          </c:cat>
          <c:val>
            <c:numRef>
              <c:f>'fig3'!$E$29:$E$101</c:f>
              <c:numCache>
                <c:formatCode>0.0</c:formatCode>
                <c:ptCount val="73"/>
                <c:pt idx="0">
                  <c:v>5.5087999999999999</c:v>
                </c:pt>
                <c:pt idx="1">
                  <c:v>6.7709000000000001</c:v>
                </c:pt>
                <c:pt idx="2">
                  <c:v>7.2102000000000004</c:v>
                </c:pt>
                <c:pt idx="3">
                  <c:v>7.1323999999999996</c:v>
                </c:pt>
                <c:pt idx="4">
                  <c:v>7.2736999999999998</c:v>
                </c:pt>
                <c:pt idx="5">
                  <c:v>7.2853000000000003</c:v>
                </c:pt>
                <c:pt idx="6">
                  <c:v>7.234</c:v>
                </c:pt>
                <c:pt idx="7">
                  <c:v>6.9783999999999997</c:v>
                </c:pt>
                <c:pt idx="8">
                  <c:v>6.8513000000000002</c:v>
                </c:pt>
                <c:pt idx="9">
                  <c:v>6.5594000000000001</c:v>
                </c:pt>
                <c:pt idx="10">
                  <c:v>6.4945000000000004</c:v>
                </c:pt>
                <c:pt idx="11">
                  <c:v>6.1967999999999996</c:v>
                </c:pt>
                <c:pt idx="12">
                  <c:v>6.0481999999999996</c:v>
                </c:pt>
                <c:pt idx="13">
                  <c:v>5.7328000000000001</c:v>
                </c:pt>
                <c:pt idx="14">
                  <c:v>5.6119000000000003</c:v>
                </c:pt>
                <c:pt idx="15">
                  <c:v>5.7953000000000001</c:v>
                </c:pt>
                <c:pt idx="16">
                  <c:v>5.5933999999999999</c:v>
                </c:pt>
                <c:pt idx="17">
                  <c:v>5.3414000000000001</c:v>
                </c:pt>
                <c:pt idx="18">
                  <c:v>5.4035000000000002</c:v>
                </c:pt>
                <c:pt idx="19">
                  <c:v>5.2773000000000003</c:v>
                </c:pt>
                <c:pt idx="20">
                  <c:v>5.2214</c:v>
                </c:pt>
                <c:pt idx="21">
                  <c:v>5.4600999999999997</c:v>
                </c:pt>
                <c:pt idx="22">
                  <c:v>5.2778999999999998</c:v>
                </c:pt>
                <c:pt idx="23">
                  <c:v>5.5654000000000003</c:v>
                </c:pt>
                <c:pt idx="24">
                  <c:v>5.3958000000000004</c:v>
                </c:pt>
                <c:pt idx="25">
                  <c:v>5.2708000000000004</c:v>
                </c:pt>
                <c:pt idx="26">
                  <c:v>5.24</c:v>
                </c:pt>
                <c:pt idx="27">
                  <c:v>5.4607000000000001</c:v>
                </c:pt>
                <c:pt idx="28">
                  <c:v>5.2812999999999999</c:v>
                </c:pt>
                <c:pt idx="29">
                  <c:v>5.2683999999999997</c:v>
                </c:pt>
                <c:pt idx="30">
                  <c:v>5.1382000000000003</c:v>
                </c:pt>
                <c:pt idx="31">
                  <c:v>5.0495999999999999</c:v>
                </c:pt>
                <c:pt idx="32">
                  <c:v>4.8765000000000001</c:v>
                </c:pt>
                <c:pt idx="33">
                  <c:v>4.7870999999999997</c:v>
                </c:pt>
                <c:pt idx="34">
                  <c:v>4.8346</c:v>
                </c:pt>
                <c:pt idx="35">
                  <c:v>4.7080000000000002</c:v>
                </c:pt>
                <c:pt idx="36">
                  <c:v>4.4991000000000003</c:v>
                </c:pt>
                <c:pt idx="37">
                  <c:v>4.4325000000000001</c:v>
                </c:pt>
                <c:pt idx="38">
                  <c:v>4.4644000000000004</c:v>
                </c:pt>
                <c:pt idx="39">
                  <c:v>4.1722999999999999</c:v>
                </c:pt>
                <c:pt idx="40">
                  <c:v>4.2499000000000002</c:v>
                </c:pt>
                <c:pt idx="41">
                  <c:v>4.2712000000000003</c:v>
                </c:pt>
                <c:pt idx="42">
                  <c:v>4.0159000000000002</c:v>
                </c:pt>
                <c:pt idx="43">
                  <c:v>4.0773000000000001</c:v>
                </c:pt>
                <c:pt idx="44">
                  <c:v>4.0829000000000004</c:v>
                </c:pt>
                <c:pt idx="45">
                  <c:v>3.8456999999999999</c:v>
                </c:pt>
                <c:pt idx="46">
                  <c:v>3.9422000000000001</c:v>
                </c:pt>
                <c:pt idx="47">
                  <c:v>3.7362000000000002</c:v>
                </c:pt>
                <c:pt idx="48">
                  <c:v>3.8645</c:v>
                </c:pt>
                <c:pt idx="49">
                  <c:v>3.8409</c:v>
                </c:pt>
                <c:pt idx="50">
                  <c:v>3.7690999999999999</c:v>
                </c:pt>
                <c:pt idx="51">
                  <c:v>3.8382000000000001</c:v>
                </c:pt>
                <c:pt idx="52">
                  <c:v>3.9359000000000002</c:v>
                </c:pt>
                <c:pt idx="53">
                  <c:v>4.0820999999999996</c:v>
                </c:pt>
                <c:pt idx="54">
                  <c:v>4.4606000000000003</c:v>
                </c:pt>
                <c:pt idx="55">
                  <c:v>4.2411000000000003</c:v>
                </c:pt>
                <c:pt idx="56">
                  <c:v>4.0747999999999998</c:v>
                </c:pt>
                <c:pt idx="57">
                  <c:v>4.2526000000000002</c:v>
                </c:pt>
                <c:pt idx="58">
                  <c:v>4.4539999999999997</c:v>
                </c:pt>
                <c:pt idx="59">
                  <c:v>4.0133000000000001</c:v>
                </c:pt>
                <c:pt idx="60">
                  <c:v>4.0811000000000002</c:v>
                </c:pt>
                <c:pt idx="61">
                  <c:v>4.3483000000000001</c:v>
                </c:pt>
                <c:pt idx="62">
                  <c:v>4.2035999999999998</c:v>
                </c:pt>
                <c:pt idx="63">
                  <c:v>4.3411</c:v>
                </c:pt>
                <c:pt idx="64">
                  <c:v>4.3773999999999997</c:v>
                </c:pt>
                <c:pt idx="65">
                  <c:v>4.1416000000000004</c:v>
                </c:pt>
                <c:pt idx="66">
                  <c:v>4.6604000000000001</c:v>
                </c:pt>
                <c:pt idx="67">
                  <c:v>4.4481999999999999</c:v>
                </c:pt>
                <c:pt idx="68">
                  <c:v>4.5434000000000001</c:v>
                </c:pt>
                <c:pt idx="69">
                  <c:v>4.2944000000000004</c:v>
                </c:pt>
                <c:pt idx="70">
                  <c:v>4.3211000000000004</c:v>
                </c:pt>
                <c:pt idx="71">
                  <c:v>4.1188000000000002</c:v>
                </c:pt>
                <c:pt idx="72">
                  <c:v>3.8978000000000002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BD-465F-BB00-F67EDFFE26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274992"/>
        <c:axId val="467276112"/>
      </c:lineChart>
      <c:catAx>
        <c:axId val="46727499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strRef>
              <c:f>'fig3'!$B$28</c:f>
              <c:strCache>
                <c:ptCount val="1"/>
                <c:pt idx="0">
                  <c:v>AGE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276112"/>
        <c:crosses val="autoZero"/>
        <c:auto val="0"/>
        <c:lblAlgn val="ctr"/>
        <c:lblOffset val="100"/>
        <c:tickMarkSkip val="1"/>
        <c:noMultiLvlLbl val="0"/>
      </c:catAx>
      <c:valAx>
        <c:axId val="46727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'fig3'!$C$27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274992"/>
        <c:crosses val="autoZero"/>
        <c:crossBetween val="midCat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DE-40FE-A334-2E6542FF7568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DE-40FE-A334-2E6542FF7568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DE-40FE-A334-2E6542FF756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DE-40FE-A334-2E6542FF7568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DE-40FE-A334-2E6542FF7568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DE-40FE-A334-2E6542FF7568}"/>
              </c:ext>
            </c:extLst>
          </c:dPt>
          <c:dLbls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2DE-40FE-A334-2E6542FF7568}"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2DE-40FE-A334-2E6542FF7568}"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2DE-40FE-A334-2E6542FF7568}"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2DE-40FE-A334-2E6542FF7568}"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2DE-40FE-A334-2E6542FF75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'fig5'!$A$28:$F$28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'fig5'!$A$29:$F$29</c:f>
              <c:numCache>
                <c:formatCode>0__%</c:formatCode>
                <c:ptCount val="6"/>
                <c:pt idx="0">
                  <c:v>0.86350480291950393</c:v>
                </c:pt>
                <c:pt idx="1">
                  <c:v>2.7726897747451726E-2</c:v>
                </c:pt>
                <c:pt idx="2">
                  <c:v>8.6130958206910059E-3</c:v>
                </c:pt>
                <c:pt idx="3">
                  <c:v>8.3194675540765387E-2</c:v>
                </c:pt>
                <c:pt idx="4">
                  <c:v>1.3856457724520757E-2</c:v>
                </c:pt>
                <c:pt idx="5">
                  <c:v>3.104070247067213E-3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2DE-40FE-A334-2E6542FF756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260115072190834"/>
          <c:y val="0.25084293357902182"/>
          <c:w val="0.20116101285902688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28949</xdr:rowOff>
    </xdr:from>
    <xdr:to>
      <xdr:col>4</xdr:col>
      <xdr:colOff>366618</xdr:colOff>
      <xdr:row>14</xdr:row>
      <xdr:rowOff>142875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100011</xdr:rowOff>
    </xdr:from>
    <xdr:to>
      <xdr:col>9</xdr:col>
      <xdr:colOff>238125</xdr:colOff>
      <xdr:row>20</xdr:row>
      <xdr:rowOff>47624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1862</xdr:rowOff>
    </xdr:from>
    <xdr:to>
      <xdr:col>7</xdr:col>
      <xdr:colOff>152607</xdr:colOff>
      <xdr:row>19</xdr:row>
      <xdr:rowOff>54250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rancois.tugores\Desktop\Archives%20Bilan%20Stat%202018\output_diffusion_new_tableaux_graphiques_trim%20bilan%202018-diffusion_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_synthèse"/>
      <sheetName val="Homicides_rect"/>
      <sheetName val="Vols_avec_armes"/>
      <sheetName val="Vols_violents_sans_arme"/>
      <sheetName val="Vols_sans_violence_personnes"/>
      <sheetName val="CBV"/>
      <sheetName val="Cambriolages"/>
      <sheetName val="Vols_véhicules"/>
      <sheetName val="Vols_dans_véhicules"/>
      <sheetName val="Vols_accessoires2"/>
      <sheetName val="Vols_accessoires_véhicules"/>
      <sheetName val="Vols_auto"/>
      <sheetName val="vols_2rm"/>
      <sheetName val="escroqueries"/>
      <sheetName val="dégradations"/>
      <sheetName val="viols"/>
      <sheetName val="agressions"/>
      <sheetName val="violences"/>
      <sheetName val="index26"/>
      <sheetName val="index25"/>
      <sheetName val="index32"/>
      <sheetName val="index42"/>
      <sheetName val="index43"/>
    </sheetNames>
    <sheetDataSet>
      <sheetData sheetId="0"/>
      <sheetData sheetId="1"/>
      <sheetData sheetId="2"/>
      <sheetData sheetId="3"/>
      <sheetData sheetId="4">
        <row r="9">
          <cell r="AD9">
            <v>10.5897314074961</v>
          </cell>
        </row>
        <row r="10">
          <cell r="AD10">
            <v>3.1700077617098099</v>
          </cell>
        </row>
        <row r="11">
          <cell r="AD11">
            <v>9.3412174089811693</v>
          </cell>
        </row>
        <row r="12">
          <cell r="AD12">
            <v>-0.153626993659395</v>
          </cell>
        </row>
        <row r="13">
          <cell r="AD13">
            <v>3.7955295697420701</v>
          </cell>
        </row>
      </sheetData>
      <sheetData sheetId="5"/>
      <sheetData sheetId="6"/>
      <sheetData sheetId="7">
        <row r="8">
          <cell r="AD8">
            <v>-8.3085295090345994</v>
          </cell>
        </row>
        <row r="9">
          <cell r="AD9">
            <v>-2.3083859332732199</v>
          </cell>
        </row>
        <row r="10">
          <cell r="AD10">
            <v>-3.9085706613858702</v>
          </cell>
        </row>
        <row r="11">
          <cell r="AD11">
            <v>-3.23622899856788</v>
          </cell>
        </row>
        <row r="12">
          <cell r="AD12">
            <v>-7.6130313148632798</v>
          </cell>
        </row>
        <row r="13">
          <cell r="AD13">
            <v>-9.0862914411862299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C27" sqref="C27"/>
    </sheetView>
  </sheetViews>
  <sheetFormatPr baseColWidth="10" defaultRowHeight="15" x14ac:dyDescent="0.25"/>
  <cols>
    <col min="1" max="1" width="39.5703125" style="34" customWidth="1"/>
    <col min="2" max="16384" width="11.42578125" style="34"/>
  </cols>
  <sheetData>
    <row r="1" spans="1:8" ht="17.25" x14ac:dyDescent="0.35">
      <c r="A1" s="33" t="s">
        <v>1</v>
      </c>
    </row>
    <row r="5" spans="1:8" ht="30.75" customHeight="1" x14ac:dyDescent="0.25"/>
    <row r="6" spans="1:8" x14ac:dyDescent="0.25">
      <c r="A6" s="35"/>
      <c r="B6" s="35"/>
      <c r="C6" s="36"/>
      <c r="D6" s="36"/>
      <c r="E6" s="36"/>
      <c r="F6" s="36"/>
      <c r="G6" s="36"/>
      <c r="H6" s="35"/>
    </row>
    <row r="7" spans="1:8" x14ac:dyDescent="0.25">
      <c r="A7" s="35"/>
      <c r="B7" s="35"/>
      <c r="C7" s="37"/>
      <c r="D7" s="35"/>
      <c r="E7" s="35"/>
      <c r="F7" s="35"/>
      <c r="G7" s="35"/>
      <c r="H7" s="35"/>
    </row>
    <row r="8" spans="1:8" x14ac:dyDescent="0.25">
      <c r="A8" s="35"/>
      <c r="B8" s="38"/>
      <c r="C8" s="39"/>
      <c r="D8" s="38"/>
      <c r="E8" s="38"/>
      <c r="F8" s="38"/>
      <c r="G8" s="38"/>
      <c r="H8" s="35"/>
    </row>
    <row r="9" spans="1:8" x14ac:dyDescent="0.25">
      <c r="A9" s="35"/>
      <c r="B9" s="38"/>
      <c r="C9" s="39"/>
      <c r="D9" s="38"/>
      <c r="E9" s="38"/>
      <c r="F9" s="38"/>
      <c r="G9" s="38"/>
      <c r="H9" s="35"/>
    </row>
    <row r="10" spans="1:8" x14ac:dyDescent="0.25">
      <c r="A10" s="35"/>
      <c r="B10" s="38"/>
      <c r="C10" s="39"/>
      <c r="D10" s="38"/>
      <c r="E10" s="38"/>
      <c r="F10" s="38"/>
      <c r="G10" s="38"/>
      <c r="H10" s="35"/>
    </row>
    <row r="11" spans="1:8" x14ac:dyDescent="0.25">
      <c r="A11" s="35"/>
      <c r="B11" s="38"/>
      <c r="C11" s="39"/>
      <c r="D11" s="38"/>
      <c r="E11" s="38"/>
      <c r="F11" s="38"/>
      <c r="G11" s="38"/>
      <c r="H11" s="35"/>
    </row>
    <row r="12" spans="1:8" x14ac:dyDescent="0.25">
      <c r="A12" s="35"/>
      <c r="B12" s="38"/>
      <c r="C12" s="39"/>
      <c r="D12" s="38"/>
      <c r="E12" s="38"/>
      <c r="F12" s="38"/>
      <c r="G12" s="38"/>
      <c r="H12" s="35"/>
    </row>
    <row r="13" spans="1:8" x14ac:dyDescent="0.25">
      <c r="A13" s="35"/>
      <c r="B13" s="38"/>
      <c r="C13" s="39"/>
      <c r="D13" s="38"/>
      <c r="E13" s="38"/>
      <c r="F13" s="38"/>
      <c r="G13" s="38"/>
      <c r="H13" s="35"/>
    </row>
    <row r="14" spans="1:8" x14ac:dyDescent="0.25">
      <c r="A14" s="35"/>
      <c r="B14" s="38"/>
      <c r="C14" s="39"/>
      <c r="D14" s="38"/>
      <c r="E14" s="38"/>
      <c r="F14" s="38"/>
      <c r="G14" s="38"/>
      <c r="H14" s="35"/>
    </row>
    <row r="15" spans="1:8" x14ac:dyDescent="0.25">
      <c r="A15" s="35"/>
      <c r="B15" s="38"/>
      <c r="C15" s="39"/>
      <c r="D15" s="38"/>
      <c r="E15" s="38"/>
      <c r="F15" s="38"/>
      <c r="G15" s="38"/>
      <c r="H15" s="35"/>
    </row>
    <row r="16" spans="1:8" x14ac:dyDescent="0.25">
      <c r="A16" s="40" t="s">
        <v>3</v>
      </c>
      <c r="B16" s="38"/>
      <c r="C16" s="39"/>
      <c r="D16" s="38"/>
      <c r="E16" s="38"/>
      <c r="F16" s="38"/>
      <c r="G16" s="38"/>
      <c r="H16" s="35"/>
    </row>
    <row r="17" spans="1:8" x14ac:dyDescent="0.25">
      <c r="A17" s="40" t="s">
        <v>2</v>
      </c>
      <c r="B17" s="38"/>
      <c r="C17" s="39"/>
      <c r="D17" s="38"/>
      <c r="E17" s="38"/>
      <c r="F17" s="38"/>
      <c r="G17" s="38"/>
      <c r="H17" s="35"/>
    </row>
    <row r="18" spans="1:8" x14ac:dyDescent="0.25">
      <c r="A18" s="59" t="s">
        <v>53</v>
      </c>
      <c r="B18" s="38"/>
      <c r="C18" s="39"/>
      <c r="D18" s="38"/>
      <c r="E18" s="38"/>
      <c r="F18" s="38"/>
      <c r="G18" s="38"/>
      <c r="H18" s="35"/>
    </row>
    <row r="19" spans="1:8" x14ac:dyDescent="0.25">
      <c r="A19" s="35"/>
      <c r="B19" s="38"/>
      <c r="C19" s="39"/>
      <c r="D19" s="38"/>
      <c r="E19" s="38"/>
      <c r="F19" s="38"/>
      <c r="G19" s="38"/>
      <c r="H19" s="35"/>
    </row>
    <row r="20" spans="1:8" x14ac:dyDescent="0.25">
      <c r="A20" s="35"/>
      <c r="B20" s="35"/>
      <c r="C20" s="37"/>
      <c r="D20" s="35"/>
      <c r="E20" s="35"/>
      <c r="F20" s="35"/>
      <c r="G20" s="35"/>
      <c r="H20" s="35"/>
    </row>
    <row r="21" spans="1:8" x14ac:dyDescent="0.25">
      <c r="A21" s="27"/>
      <c r="B21" s="28">
        <v>2012</v>
      </c>
      <c r="C21" s="28">
        <v>2013</v>
      </c>
      <c r="D21" s="28">
        <v>2014</v>
      </c>
      <c r="E21" s="28">
        <v>2015</v>
      </c>
      <c r="F21" s="28">
        <v>2016</v>
      </c>
      <c r="G21" s="28">
        <v>2017</v>
      </c>
      <c r="H21" s="29">
        <v>2018</v>
      </c>
    </row>
    <row r="22" spans="1:8" ht="25.5" x14ac:dyDescent="0.25">
      <c r="A22" s="30" t="s">
        <v>0</v>
      </c>
      <c r="B22" s="31">
        <v>243300</v>
      </c>
      <c r="C22" s="31">
        <v>264600</v>
      </c>
      <c r="D22" s="31">
        <v>279200</v>
      </c>
      <c r="E22" s="31">
        <v>297000</v>
      </c>
      <c r="F22" s="31">
        <v>311800</v>
      </c>
      <c r="G22" s="31">
        <v>319200</v>
      </c>
      <c r="H22" s="32">
        <v>323100</v>
      </c>
    </row>
    <row r="23" spans="1:8" x14ac:dyDescent="0.25">
      <c r="A23" s="35"/>
      <c r="B23" s="35"/>
      <c r="C23" s="37"/>
      <c r="D23" s="35"/>
      <c r="E23" s="35"/>
      <c r="F23" s="35"/>
      <c r="G23" s="35"/>
      <c r="H23" s="35"/>
    </row>
    <row r="24" spans="1:8" x14ac:dyDescent="0.25">
      <c r="A24" s="35"/>
      <c r="B24" s="35"/>
      <c r="C24" s="37"/>
      <c r="D24" s="35"/>
      <c r="E24" s="35"/>
      <c r="F24" s="35"/>
      <c r="G24" s="35"/>
      <c r="H24" s="35"/>
    </row>
    <row r="25" spans="1:8" x14ac:dyDescent="0.25">
      <c r="A25" s="35"/>
      <c r="B25" s="35"/>
      <c r="C25" s="37"/>
      <c r="D25" s="35"/>
      <c r="E25" s="35"/>
      <c r="F25" s="35"/>
      <c r="G25" s="35"/>
      <c r="H25" s="35"/>
    </row>
    <row r="26" spans="1:8" x14ac:dyDescent="0.25">
      <c r="A26" s="35"/>
      <c r="B26" s="35"/>
      <c r="C26" s="37"/>
      <c r="D26" s="35"/>
      <c r="E26" s="35"/>
      <c r="F26" s="35"/>
      <c r="G26" s="35"/>
      <c r="H26" s="35"/>
    </row>
    <row r="27" spans="1:8" x14ac:dyDescent="0.25">
      <c r="A27" s="35"/>
      <c r="B27" s="35"/>
      <c r="C27" s="37"/>
      <c r="D27" s="35"/>
      <c r="E27" s="35"/>
      <c r="F27" s="35"/>
      <c r="G27" s="35"/>
      <c r="H27" s="35"/>
    </row>
    <row r="28" spans="1:8" x14ac:dyDescent="0.25">
      <c r="A28" s="35"/>
      <c r="B28" s="35"/>
      <c r="C28" s="37"/>
      <c r="D28" s="35"/>
      <c r="E28" s="35"/>
      <c r="F28" s="35"/>
      <c r="G28" s="35"/>
      <c r="H28" s="35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A16" sqref="A16"/>
    </sheetView>
  </sheetViews>
  <sheetFormatPr baseColWidth="10" defaultRowHeight="15" x14ac:dyDescent="0.25"/>
  <cols>
    <col min="1" max="1" width="42.7109375" style="4" customWidth="1"/>
    <col min="2" max="11" width="10.7109375" style="4" customWidth="1"/>
    <col min="12" max="12" width="11.42578125" style="4"/>
    <col min="13" max="13" width="26.85546875" style="4" customWidth="1"/>
    <col min="14" max="16384" width="11.42578125" style="4"/>
  </cols>
  <sheetData>
    <row r="1" spans="1:12" ht="17.25" x14ac:dyDescent="0.35">
      <c r="A1" s="42" t="s">
        <v>40</v>
      </c>
    </row>
    <row r="3" spans="1:12" ht="45.75" customHeight="1" x14ac:dyDescent="0.25">
      <c r="A3" s="50"/>
      <c r="B3" s="50">
        <v>2012</v>
      </c>
      <c r="C3" s="50">
        <v>2013</v>
      </c>
      <c r="D3" s="50">
        <v>2014</v>
      </c>
      <c r="E3" s="50">
        <v>2015</v>
      </c>
      <c r="F3" s="50">
        <v>2016</v>
      </c>
      <c r="G3" s="50">
        <v>2017</v>
      </c>
      <c r="H3" s="50">
        <v>2018</v>
      </c>
      <c r="I3" s="50" t="s">
        <v>4</v>
      </c>
      <c r="J3" s="50" t="s">
        <v>5</v>
      </c>
      <c r="K3" s="50" t="s">
        <v>6</v>
      </c>
    </row>
    <row r="4" spans="1:12" ht="15.75" x14ac:dyDescent="0.25">
      <c r="A4" s="51" t="s">
        <v>7</v>
      </c>
      <c r="B4" s="52">
        <v>26300</v>
      </c>
      <c r="C4" s="52">
        <v>24200</v>
      </c>
      <c r="D4" s="52">
        <v>27200</v>
      </c>
      <c r="E4" s="52">
        <v>28300</v>
      </c>
      <c r="F4" s="52">
        <v>31100</v>
      </c>
      <c r="G4" s="52">
        <v>29400</v>
      </c>
      <c r="H4" s="52">
        <v>27200</v>
      </c>
      <c r="I4" s="53">
        <f>H4/$H$11</f>
        <v>8.4184463014546573E-2</v>
      </c>
      <c r="J4" s="53">
        <v>-7.41396330462607E-2</v>
      </c>
      <c r="K4" s="53">
        <v>5.3849784581101456E-3</v>
      </c>
      <c r="L4" s="55"/>
    </row>
    <row r="5" spans="1:12" ht="15.75" x14ac:dyDescent="0.25">
      <c r="A5" s="51" t="s">
        <v>8</v>
      </c>
      <c r="B5" s="52">
        <v>36800</v>
      </c>
      <c r="C5" s="52">
        <v>41600</v>
      </c>
      <c r="D5" s="52">
        <v>49400</v>
      </c>
      <c r="E5" s="52">
        <v>55500</v>
      </c>
      <c r="F5" s="52">
        <v>57700</v>
      </c>
      <c r="G5" s="52">
        <v>57800</v>
      </c>
      <c r="H5" s="52">
        <v>57300</v>
      </c>
      <c r="I5" s="53">
        <f t="shared" ref="I5:I11" si="0">H5/$H$11</f>
        <v>0.17734447539461468</v>
      </c>
      <c r="J5" s="53">
        <v>-9.6687710801695026E-3</v>
      </c>
      <c r="K5" s="53">
        <v>7.6682825080291783E-2</v>
      </c>
      <c r="L5" s="55"/>
    </row>
    <row r="6" spans="1:12" ht="15.75" x14ac:dyDescent="0.25">
      <c r="A6" s="51" t="s">
        <v>9</v>
      </c>
      <c r="B6" s="52">
        <v>163300</v>
      </c>
      <c r="C6" s="52">
        <v>181900</v>
      </c>
      <c r="D6" s="52">
        <v>184900</v>
      </c>
      <c r="E6" s="52">
        <v>199000</v>
      </c>
      <c r="F6" s="52">
        <v>208800</v>
      </c>
      <c r="G6" s="52">
        <v>218500</v>
      </c>
      <c r="H6" s="52">
        <v>225500</v>
      </c>
      <c r="I6" s="53">
        <f t="shared" si="0"/>
        <v>0.69792633859486231</v>
      </c>
      <c r="J6" s="53">
        <v>3.189318300372479E-2</v>
      </c>
      <c r="K6" s="53">
        <v>5.5309444111909967E-2</v>
      </c>
      <c r="L6" s="55"/>
    </row>
    <row r="7" spans="1:12" ht="15.75" x14ac:dyDescent="0.25">
      <c r="A7" s="51" t="s">
        <v>10</v>
      </c>
      <c r="B7" s="52">
        <v>7600</v>
      </c>
      <c r="C7" s="52">
        <v>7100</v>
      </c>
      <c r="D7" s="52">
        <v>5900</v>
      </c>
      <c r="E7" s="52">
        <v>4700</v>
      </c>
      <c r="F7" s="52">
        <v>4300</v>
      </c>
      <c r="G7" s="52">
        <v>3600</v>
      </c>
      <c r="H7" s="52">
        <v>2900</v>
      </c>
      <c r="I7" s="53">
        <f t="shared" si="0"/>
        <v>8.97554936552151E-3</v>
      </c>
      <c r="J7" s="53">
        <v>-0.20476973684210531</v>
      </c>
      <c r="K7" s="53">
        <v>-0.14794274942603691</v>
      </c>
      <c r="L7" s="55"/>
    </row>
    <row r="8" spans="1:12" ht="15.75" x14ac:dyDescent="0.25">
      <c r="A8" s="51" t="s">
        <v>11</v>
      </c>
      <c r="B8" s="52">
        <v>1700</v>
      </c>
      <c r="C8" s="52">
        <v>1700</v>
      </c>
      <c r="D8" s="52">
        <v>1200</v>
      </c>
      <c r="E8" s="54">
        <v>900</v>
      </c>
      <c r="F8" s="54">
        <v>700</v>
      </c>
      <c r="G8" s="54">
        <v>700</v>
      </c>
      <c r="H8" s="54">
        <v>800</v>
      </c>
      <c r="I8" s="53">
        <f t="shared" si="0"/>
        <v>2.4760136180748994E-3</v>
      </c>
      <c r="J8" s="53">
        <v>9.4972067039106101E-2</v>
      </c>
      <c r="K8" s="53">
        <v>-0.12174361822244295</v>
      </c>
      <c r="L8" s="55"/>
    </row>
    <row r="9" spans="1:12" ht="15.75" x14ac:dyDescent="0.25">
      <c r="A9" s="51" t="s">
        <v>12</v>
      </c>
      <c r="B9" s="52">
        <v>6900</v>
      </c>
      <c r="C9" s="52">
        <v>7200</v>
      </c>
      <c r="D9" s="52">
        <v>9400</v>
      </c>
      <c r="E9" s="52">
        <v>7000</v>
      </c>
      <c r="F9" s="52">
        <v>7800</v>
      </c>
      <c r="G9" s="52">
        <v>8000</v>
      </c>
      <c r="H9" s="52">
        <v>8500</v>
      </c>
      <c r="I9" s="53">
        <f t="shared" si="0"/>
        <v>2.6307644692045808E-2</v>
      </c>
      <c r="J9" s="53">
        <v>6.5133141642705228E-2</v>
      </c>
      <c r="K9" s="53">
        <v>3.5420393757780833E-2</v>
      </c>
      <c r="L9" s="55"/>
    </row>
    <row r="10" spans="1:12" ht="15.75" x14ac:dyDescent="0.25">
      <c r="A10" s="51" t="s">
        <v>13</v>
      </c>
      <c r="B10" s="54">
        <v>700</v>
      </c>
      <c r="C10" s="54">
        <v>900</v>
      </c>
      <c r="D10" s="52">
        <v>1200</v>
      </c>
      <c r="E10" s="52">
        <v>1600</v>
      </c>
      <c r="F10" s="52">
        <v>1400</v>
      </c>
      <c r="G10" s="52">
        <v>1200</v>
      </c>
      <c r="H10" s="52">
        <v>900</v>
      </c>
      <c r="I10" s="53">
        <f t="shared" si="0"/>
        <v>2.7855153203342618E-3</v>
      </c>
      <c r="J10" s="53">
        <v>-0.25744167337087687</v>
      </c>
      <c r="K10" s="53">
        <v>4.2986562610906054E-2</v>
      </c>
      <c r="L10" s="55"/>
    </row>
    <row r="11" spans="1:12" ht="15.75" x14ac:dyDescent="0.25">
      <c r="A11" s="51" t="s">
        <v>14</v>
      </c>
      <c r="B11" s="52">
        <f>SUM(B4:B10)</f>
        <v>243300</v>
      </c>
      <c r="C11" s="52">
        <f t="shared" ref="C11:H11" si="1">SUM(C4:C10)</f>
        <v>264600</v>
      </c>
      <c r="D11" s="52">
        <f t="shared" si="1"/>
        <v>279200</v>
      </c>
      <c r="E11" s="52">
        <f t="shared" si="1"/>
        <v>297000</v>
      </c>
      <c r="F11" s="52">
        <f t="shared" si="1"/>
        <v>311800</v>
      </c>
      <c r="G11" s="52">
        <f t="shared" si="1"/>
        <v>319200</v>
      </c>
      <c r="H11" s="52">
        <f t="shared" si="1"/>
        <v>323100</v>
      </c>
      <c r="I11" s="53">
        <f t="shared" si="0"/>
        <v>1</v>
      </c>
      <c r="J11" s="53">
        <v>1.1758627168535041E-2</v>
      </c>
      <c r="K11" s="53">
        <v>4.8428811018318418E-2</v>
      </c>
    </row>
    <row r="13" spans="1:12" ht="15.75" x14ac:dyDescent="0.25">
      <c r="A13" s="56"/>
    </row>
    <row r="14" spans="1:12" x14ac:dyDescent="0.25">
      <c r="A14" s="47" t="s">
        <v>43</v>
      </c>
    </row>
    <row r="15" spans="1:12" x14ac:dyDescent="0.25">
      <c r="A15" s="49" t="s">
        <v>52</v>
      </c>
    </row>
    <row r="16" spans="1:12" x14ac:dyDescent="0.25">
      <c r="A16" s="48" t="s">
        <v>51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1"/>
  <sheetViews>
    <sheetView workbookViewId="0">
      <selection activeCell="A24" sqref="A24"/>
    </sheetView>
  </sheetViews>
  <sheetFormatPr baseColWidth="10" defaultColWidth="11.42578125" defaultRowHeight="15" x14ac:dyDescent="0.25"/>
  <cols>
    <col min="1" max="16384" width="11.42578125" style="4"/>
  </cols>
  <sheetData>
    <row r="1" spans="1:15" ht="16.5" customHeight="1" x14ac:dyDescent="0.35">
      <c r="A1" s="42" t="s">
        <v>41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8" spans="1:15" x14ac:dyDescent="0.25">
      <c r="B8" s="5"/>
    </row>
    <row r="9" spans="1:15" x14ac:dyDescent="0.25">
      <c r="B9" s="5"/>
    </row>
    <row r="10" spans="1:15" x14ac:dyDescent="0.25">
      <c r="B10" s="5"/>
    </row>
    <row r="11" spans="1:15" x14ac:dyDescent="0.25">
      <c r="B11" s="5"/>
    </row>
    <row r="12" spans="1:15" x14ac:dyDescent="0.25">
      <c r="B12" s="5"/>
    </row>
    <row r="13" spans="1:15" x14ac:dyDescent="0.25">
      <c r="B13" s="5"/>
    </row>
    <row r="14" spans="1:15" x14ac:dyDescent="0.25">
      <c r="B14" s="5"/>
    </row>
    <row r="15" spans="1:15" x14ac:dyDescent="0.25">
      <c r="B15" s="5"/>
    </row>
    <row r="16" spans="1:15" x14ac:dyDescent="0.25">
      <c r="B16" s="5"/>
    </row>
    <row r="17" spans="1:5" x14ac:dyDescent="0.25">
      <c r="B17" s="5"/>
    </row>
    <row r="18" spans="1:5" x14ac:dyDescent="0.25">
      <c r="B18" s="5"/>
    </row>
    <row r="19" spans="1:5" x14ac:dyDescent="0.25">
      <c r="B19" s="5"/>
    </row>
    <row r="20" spans="1:5" x14ac:dyDescent="0.25">
      <c r="B20" s="5"/>
    </row>
    <row r="21" spans="1:5" x14ac:dyDescent="0.25">
      <c r="B21" s="5"/>
    </row>
    <row r="22" spans="1:5" x14ac:dyDescent="0.25">
      <c r="A22" s="47" t="s">
        <v>43</v>
      </c>
      <c r="B22" s="5"/>
    </row>
    <row r="23" spans="1:5" x14ac:dyDescent="0.25">
      <c r="A23" s="49" t="s">
        <v>49</v>
      </c>
      <c r="B23" s="5"/>
    </row>
    <row r="24" spans="1:5" x14ac:dyDescent="0.25">
      <c r="A24" s="48" t="s">
        <v>48</v>
      </c>
      <c r="B24" s="5"/>
    </row>
    <row r="25" spans="1:5" x14ac:dyDescent="0.25">
      <c r="B25" s="5"/>
    </row>
    <row r="26" spans="1:5" x14ac:dyDescent="0.25">
      <c r="B26" s="5"/>
    </row>
    <row r="27" spans="1:5" x14ac:dyDescent="0.25">
      <c r="B27" s="22"/>
      <c r="C27" s="57" t="s">
        <v>15</v>
      </c>
      <c r="D27" s="57"/>
      <c r="E27" s="57"/>
    </row>
    <row r="28" spans="1:5" x14ac:dyDescent="0.25">
      <c r="B28" s="23" t="s">
        <v>16</v>
      </c>
      <c r="C28" s="24" t="s">
        <v>17</v>
      </c>
      <c r="D28" s="24" t="s">
        <v>18</v>
      </c>
      <c r="E28" s="24" t="s">
        <v>19</v>
      </c>
    </row>
    <row r="29" spans="1:5" x14ac:dyDescent="0.25">
      <c r="B29" s="25">
        <v>18</v>
      </c>
      <c r="C29" s="26">
        <v>5.2548000000000004</v>
      </c>
      <c r="D29" s="26">
        <v>5.7765000000000004</v>
      </c>
      <c r="E29" s="26">
        <v>5.5087999999999999</v>
      </c>
    </row>
    <row r="30" spans="1:5" x14ac:dyDescent="0.25">
      <c r="B30" s="25"/>
      <c r="C30" s="26">
        <v>6.3648999999999996</v>
      </c>
      <c r="D30" s="26">
        <v>7.1950000000000003</v>
      </c>
      <c r="E30" s="26">
        <v>6.7709000000000001</v>
      </c>
    </row>
    <row r="31" spans="1:5" x14ac:dyDescent="0.25">
      <c r="B31" s="25">
        <v>20</v>
      </c>
      <c r="C31" s="26">
        <v>6.8907999999999996</v>
      </c>
      <c r="D31" s="26">
        <v>7.5442</v>
      </c>
      <c r="E31" s="26">
        <v>7.2102000000000004</v>
      </c>
    </row>
    <row r="32" spans="1:5" x14ac:dyDescent="0.25">
      <c r="B32" s="25"/>
      <c r="C32" s="26">
        <v>6.9371</v>
      </c>
      <c r="D32" s="26">
        <v>7.3339999999999996</v>
      </c>
      <c r="E32" s="26">
        <v>7.1323999999999996</v>
      </c>
    </row>
    <row r="33" spans="2:5" x14ac:dyDescent="0.25">
      <c r="B33" s="25"/>
      <c r="C33" s="26">
        <v>7.2037000000000004</v>
      </c>
      <c r="D33" s="26">
        <v>7.3456999999999999</v>
      </c>
      <c r="E33" s="26">
        <v>7.2736999999999998</v>
      </c>
    </row>
    <row r="34" spans="2:5" x14ac:dyDescent="0.25">
      <c r="B34" s="25"/>
      <c r="C34" s="26">
        <v>7.4023000000000003</v>
      </c>
      <c r="D34" s="26">
        <v>7.1669999999999998</v>
      </c>
      <c r="E34" s="26">
        <v>7.2853000000000003</v>
      </c>
    </row>
    <row r="35" spans="2:5" x14ac:dyDescent="0.25">
      <c r="B35" s="25"/>
      <c r="C35" s="26">
        <v>7.6547999999999998</v>
      </c>
      <c r="D35" s="26">
        <v>6.81</v>
      </c>
      <c r="E35" s="26">
        <v>7.234</v>
      </c>
    </row>
    <row r="36" spans="2:5" x14ac:dyDescent="0.25">
      <c r="B36" s="25">
        <v>25</v>
      </c>
      <c r="C36" s="26">
        <v>7.3623000000000003</v>
      </c>
      <c r="D36" s="26">
        <v>6.5925000000000002</v>
      </c>
      <c r="E36" s="26">
        <v>6.9783999999999997</v>
      </c>
    </row>
    <row r="37" spans="2:5" x14ac:dyDescent="0.25">
      <c r="B37" s="25"/>
      <c r="C37" s="26">
        <v>7.5225999999999997</v>
      </c>
      <c r="D37" s="26">
        <v>6.1863999999999999</v>
      </c>
      <c r="E37" s="26">
        <v>6.8513000000000002</v>
      </c>
    </row>
    <row r="38" spans="2:5" x14ac:dyDescent="0.25">
      <c r="B38" s="25"/>
      <c r="C38" s="26">
        <v>7.3299000000000003</v>
      </c>
      <c r="D38" s="26">
        <v>5.8034999999999997</v>
      </c>
      <c r="E38" s="26">
        <v>6.5594000000000001</v>
      </c>
    </row>
    <row r="39" spans="2:5" x14ac:dyDescent="0.25">
      <c r="B39" s="25"/>
      <c r="C39" s="26">
        <v>7.3638000000000003</v>
      </c>
      <c r="D39" s="26">
        <v>5.6534000000000004</v>
      </c>
      <c r="E39" s="26">
        <v>6.4945000000000004</v>
      </c>
    </row>
    <row r="40" spans="2:5" x14ac:dyDescent="0.25">
      <c r="B40" s="25"/>
      <c r="C40" s="26">
        <v>7.2138</v>
      </c>
      <c r="D40" s="26">
        <v>5.2157999999999998</v>
      </c>
      <c r="E40" s="26">
        <v>6.1967999999999996</v>
      </c>
    </row>
    <row r="41" spans="2:5" x14ac:dyDescent="0.25">
      <c r="B41" s="25">
        <v>30</v>
      </c>
      <c r="C41" s="26">
        <v>7.1090999999999998</v>
      </c>
      <c r="D41" s="26">
        <v>5.0279999999999996</v>
      </c>
      <c r="E41" s="26">
        <v>6.0481999999999996</v>
      </c>
    </row>
    <row r="42" spans="2:5" x14ac:dyDescent="0.25">
      <c r="B42" s="25"/>
      <c r="C42" s="26">
        <v>6.6590999999999996</v>
      </c>
      <c r="D42" s="26">
        <v>4.851</v>
      </c>
      <c r="E42" s="26">
        <v>5.7328000000000001</v>
      </c>
    </row>
    <row r="43" spans="2:5" x14ac:dyDescent="0.25">
      <c r="B43" s="25"/>
      <c r="C43" s="26">
        <v>6.1637000000000004</v>
      </c>
      <c r="D43" s="26">
        <v>5.0808999999999997</v>
      </c>
      <c r="E43" s="26">
        <v>5.6119000000000003</v>
      </c>
    </row>
    <row r="44" spans="2:5" x14ac:dyDescent="0.25">
      <c r="B44" s="25"/>
      <c r="C44" s="26">
        <v>6.7946</v>
      </c>
      <c r="D44" s="26">
        <v>4.8415999999999997</v>
      </c>
      <c r="E44" s="26">
        <v>5.7953000000000001</v>
      </c>
    </row>
    <row r="45" spans="2:5" x14ac:dyDescent="0.25">
      <c r="B45" s="25"/>
      <c r="C45" s="26">
        <v>6.3883000000000001</v>
      </c>
      <c r="D45" s="26">
        <v>4.8346999999999998</v>
      </c>
      <c r="E45" s="26">
        <v>5.5933999999999999</v>
      </c>
    </row>
    <row r="46" spans="2:5" x14ac:dyDescent="0.25">
      <c r="B46" s="25">
        <v>35</v>
      </c>
      <c r="C46" s="26">
        <v>6.0963000000000003</v>
      </c>
      <c r="D46" s="26">
        <v>4.6163999999999996</v>
      </c>
      <c r="E46" s="26">
        <v>5.3414000000000001</v>
      </c>
    </row>
    <row r="47" spans="2:5" x14ac:dyDescent="0.25">
      <c r="B47" s="25"/>
      <c r="C47" s="26">
        <v>6.0818000000000003</v>
      </c>
      <c r="D47" s="26">
        <v>4.7504999999999997</v>
      </c>
      <c r="E47" s="26">
        <v>5.4035000000000002</v>
      </c>
    </row>
    <row r="48" spans="2:5" x14ac:dyDescent="0.25">
      <c r="B48" s="25"/>
      <c r="C48" s="26">
        <v>5.9718</v>
      </c>
      <c r="D48" s="26">
        <v>4.6067</v>
      </c>
      <c r="E48" s="26">
        <v>5.2773000000000003</v>
      </c>
    </row>
    <row r="49" spans="2:5" x14ac:dyDescent="0.25">
      <c r="B49" s="25"/>
      <c r="C49" s="26">
        <v>5.9954000000000001</v>
      </c>
      <c r="D49" s="26">
        <v>4.4737999999999998</v>
      </c>
      <c r="E49" s="26">
        <v>5.2214</v>
      </c>
    </row>
    <row r="50" spans="2:5" x14ac:dyDescent="0.25">
      <c r="B50" s="25"/>
      <c r="C50" s="26">
        <v>6.2004999999999999</v>
      </c>
      <c r="D50" s="26">
        <v>4.7411000000000003</v>
      </c>
      <c r="E50" s="26">
        <v>5.4600999999999997</v>
      </c>
    </row>
    <row r="51" spans="2:5" x14ac:dyDescent="0.25">
      <c r="B51" s="25">
        <v>40</v>
      </c>
      <c r="C51" s="26">
        <v>5.7323000000000004</v>
      </c>
      <c r="D51" s="26">
        <v>4.83</v>
      </c>
      <c r="E51" s="26">
        <v>5.2778999999999998</v>
      </c>
    </row>
    <row r="52" spans="2:5" x14ac:dyDescent="0.25">
      <c r="B52" s="25"/>
      <c r="C52" s="26">
        <v>6.0686</v>
      </c>
      <c r="D52" s="26">
        <v>5.0731000000000002</v>
      </c>
      <c r="E52" s="26">
        <v>5.5654000000000003</v>
      </c>
    </row>
    <row r="53" spans="2:5" x14ac:dyDescent="0.25">
      <c r="B53" s="25"/>
      <c r="C53" s="26">
        <v>6.0010000000000003</v>
      </c>
      <c r="D53" s="26">
        <v>4.8005000000000004</v>
      </c>
      <c r="E53" s="26">
        <v>5.3958000000000004</v>
      </c>
    </row>
    <row r="54" spans="2:5" x14ac:dyDescent="0.25">
      <c r="B54" s="25"/>
      <c r="C54" s="26">
        <v>5.8512000000000004</v>
      </c>
      <c r="D54" s="26">
        <v>4.6970999999999998</v>
      </c>
      <c r="E54" s="26">
        <v>5.2708000000000004</v>
      </c>
    </row>
    <row r="55" spans="2:5" x14ac:dyDescent="0.25">
      <c r="B55" s="25"/>
      <c r="C55" s="26">
        <v>5.8979999999999997</v>
      </c>
      <c r="D55" s="26">
        <v>4.5921000000000003</v>
      </c>
      <c r="E55" s="26">
        <v>5.24</v>
      </c>
    </row>
    <row r="56" spans="2:5" x14ac:dyDescent="0.25">
      <c r="B56" s="25">
        <v>45</v>
      </c>
      <c r="C56" s="26">
        <v>5.8765000000000001</v>
      </c>
      <c r="D56" s="26">
        <v>5.05</v>
      </c>
      <c r="E56" s="26">
        <v>5.4607000000000001</v>
      </c>
    </row>
    <row r="57" spans="2:5" x14ac:dyDescent="0.25">
      <c r="B57" s="25"/>
      <c r="C57" s="26">
        <v>5.8</v>
      </c>
      <c r="D57" s="26">
        <v>4.7689000000000004</v>
      </c>
      <c r="E57" s="26">
        <v>5.2812999999999999</v>
      </c>
    </row>
    <row r="58" spans="2:5" x14ac:dyDescent="0.25">
      <c r="B58" s="25"/>
      <c r="C58" s="26">
        <v>5.8724999999999996</v>
      </c>
      <c r="D58" s="26">
        <v>4.6715999999999998</v>
      </c>
      <c r="E58" s="26">
        <v>5.2683999999999997</v>
      </c>
    </row>
    <row r="59" spans="2:5" x14ac:dyDescent="0.25">
      <c r="B59" s="25"/>
      <c r="C59" s="26">
        <v>5.6138000000000003</v>
      </c>
      <c r="D59" s="26">
        <v>4.6717000000000004</v>
      </c>
      <c r="E59" s="26">
        <v>5.1382000000000003</v>
      </c>
    </row>
    <row r="60" spans="2:5" x14ac:dyDescent="0.25">
      <c r="B60" s="25"/>
      <c r="C60" s="26">
        <v>5.5058999999999996</v>
      </c>
      <c r="D60" s="26">
        <v>4.6074999999999999</v>
      </c>
      <c r="E60" s="26">
        <v>5.0495999999999999</v>
      </c>
    </row>
    <row r="61" spans="2:5" x14ac:dyDescent="0.25">
      <c r="B61" s="25">
        <v>50</v>
      </c>
      <c r="C61" s="26">
        <v>5.4798999999999998</v>
      </c>
      <c r="D61" s="26">
        <v>4.2892000000000001</v>
      </c>
      <c r="E61" s="26">
        <v>4.8765000000000001</v>
      </c>
    </row>
    <row r="62" spans="2:5" x14ac:dyDescent="0.25">
      <c r="B62" s="25"/>
      <c r="C62" s="26">
        <v>5.3693999999999997</v>
      </c>
      <c r="D62" s="26">
        <v>4.2209000000000003</v>
      </c>
      <c r="E62" s="26">
        <v>4.7870999999999997</v>
      </c>
    </row>
    <row r="63" spans="2:5" x14ac:dyDescent="0.25">
      <c r="B63" s="25"/>
      <c r="C63" s="26">
        <v>5.5034999999999998</v>
      </c>
      <c r="D63" s="26">
        <v>4.1833999999999998</v>
      </c>
      <c r="E63" s="26">
        <v>4.8346</v>
      </c>
    </row>
    <row r="64" spans="2:5" x14ac:dyDescent="0.25">
      <c r="B64" s="25"/>
      <c r="C64" s="26">
        <v>5.2455999999999996</v>
      </c>
      <c r="D64" s="26">
        <v>4.1894</v>
      </c>
      <c r="E64" s="26">
        <v>4.7080000000000002</v>
      </c>
    </row>
    <row r="65" spans="2:5" x14ac:dyDescent="0.25">
      <c r="B65" s="25"/>
      <c r="C65" s="26">
        <v>5.1201999999999996</v>
      </c>
      <c r="D65" s="26">
        <v>3.9011999999999998</v>
      </c>
      <c r="E65" s="26">
        <v>4.4991000000000003</v>
      </c>
    </row>
    <row r="66" spans="2:5" x14ac:dyDescent="0.25">
      <c r="B66" s="25">
        <v>55</v>
      </c>
      <c r="C66" s="26">
        <v>5.0162000000000004</v>
      </c>
      <c r="D66" s="26">
        <v>3.8736999999999999</v>
      </c>
      <c r="E66" s="26">
        <v>4.4325000000000001</v>
      </c>
    </row>
    <row r="67" spans="2:5" x14ac:dyDescent="0.25">
      <c r="B67" s="25"/>
      <c r="C67" s="26">
        <v>5.1487999999999996</v>
      </c>
      <c r="D67" s="26">
        <v>3.8126000000000002</v>
      </c>
      <c r="E67" s="26">
        <v>4.4644000000000004</v>
      </c>
    </row>
    <row r="68" spans="2:5" x14ac:dyDescent="0.25">
      <c r="B68" s="25"/>
      <c r="C68" s="26">
        <v>4.8182999999999998</v>
      </c>
      <c r="D68" s="26">
        <v>3.5615000000000001</v>
      </c>
      <c r="E68" s="26">
        <v>4.1722999999999999</v>
      </c>
    </row>
    <row r="69" spans="2:5" x14ac:dyDescent="0.25">
      <c r="B69" s="25"/>
      <c r="C69" s="26">
        <v>5.0247000000000002</v>
      </c>
      <c r="D69" s="26">
        <v>3.5265</v>
      </c>
      <c r="E69" s="26">
        <v>4.2499000000000002</v>
      </c>
    </row>
    <row r="70" spans="2:5" x14ac:dyDescent="0.25">
      <c r="B70" s="25"/>
      <c r="C70" s="26">
        <v>4.9425999999999997</v>
      </c>
      <c r="D70" s="26">
        <v>3.6450999999999998</v>
      </c>
      <c r="E70" s="26">
        <v>4.2712000000000003</v>
      </c>
    </row>
    <row r="71" spans="2:5" x14ac:dyDescent="0.25">
      <c r="B71" s="25">
        <v>60</v>
      </c>
      <c r="C71" s="26">
        <v>4.5266000000000002</v>
      </c>
      <c r="D71" s="26">
        <v>3.5434000000000001</v>
      </c>
      <c r="E71" s="26">
        <v>4.0159000000000002</v>
      </c>
    </row>
    <row r="72" spans="2:5" x14ac:dyDescent="0.25">
      <c r="B72" s="25"/>
      <c r="C72" s="26">
        <v>4.8623000000000003</v>
      </c>
      <c r="D72" s="26">
        <v>3.3557000000000001</v>
      </c>
      <c r="E72" s="26">
        <v>4.0773000000000001</v>
      </c>
    </row>
    <row r="73" spans="2:5" x14ac:dyDescent="0.25">
      <c r="B73" s="25"/>
      <c r="C73" s="26">
        <v>4.6681999999999997</v>
      </c>
      <c r="D73" s="26">
        <v>3.5501999999999998</v>
      </c>
      <c r="E73" s="26">
        <v>4.0829000000000004</v>
      </c>
    </row>
    <row r="74" spans="2:5" x14ac:dyDescent="0.25">
      <c r="B74" s="25"/>
      <c r="C74" s="26">
        <v>4.5991999999999997</v>
      </c>
      <c r="D74" s="26">
        <v>3.1608000000000001</v>
      </c>
      <c r="E74" s="26">
        <v>3.8456999999999999</v>
      </c>
    </row>
    <row r="75" spans="2:5" x14ac:dyDescent="0.25">
      <c r="B75" s="25"/>
      <c r="C75" s="26">
        <v>4.6139999999999999</v>
      </c>
      <c r="D75" s="26">
        <v>3.3365999999999998</v>
      </c>
      <c r="E75" s="26">
        <v>3.9422000000000001</v>
      </c>
    </row>
    <row r="76" spans="2:5" x14ac:dyDescent="0.25">
      <c r="B76" s="25">
        <v>65</v>
      </c>
      <c r="C76" s="26">
        <v>4.3669000000000002</v>
      </c>
      <c r="D76" s="26">
        <v>3.1684999999999999</v>
      </c>
      <c r="E76" s="26">
        <v>3.7362000000000002</v>
      </c>
    </row>
    <row r="77" spans="2:5" x14ac:dyDescent="0.25">
      <c r="B77" s="25"/>
      <c r="C77" s="26">
        <v>4.3147000000000002</v>
      </c>
      <c r="D77" s="26">
        <v>3.4598</v>
      </c>
      <c r="E77" s="26">
        <v>3.8645</v>
      </c>
    </row>
    <row r="78" spans="2:5" x14ac:dyDescent="0.25">
      <c r="B78" s="25"/>
      <c r="C78" s="26">
        <v>4.3372999999999999</v>
      </c>
      <c r="D78" s="26">
        <v>3.3959000000000001</v>
      </c>
      <c r="E78" s="26">
        <v>3.8409</v>
      </c>
    </row>
    <row r="79" spans="2:5" x14ac:dyDescent="0.25">
      <c r="B79" s="25"/>
      <c r="C79" s="26">
        <v>4.2305000000000001</v>
      </c>
      <c r="D79" s="26">
        <v>3.3588</v>
      </c>
      <c r="E79" s="26">
        <v>3.7690999999999999</v>
      </c>
    </row>
    <row r="80" spans="2:5" x14ac:dyDescent="0.25">
      <c r="B80" s="25"/>
      <c r="C80" s="26">
        <v>4.3331999999999997</v>
      </c>
      <c r="D80" s="26">
        <v>3.3952</v>
      </c>
      <c r="E80" s="26">
        <v>3.8382000000000001</v>
      </c>
    </row>
    <row r="81" spans="2:5" x14ac:dyDescent="0.25">
      <c r="B81" s="25">
        <v>70</v>
      </c>
      <c r="C81" s="26">
        <v>4.3296999999999999</v>
      </c>
      <c r="D81" s="26">
        <v>3.5878000000000001</v>
      </c>
      <c r="E81" s="26">
        <v>3.9359000000000002</v>
      </c>
    </row>
    <row r="82" spans="2:5" x14ac:dyDescent="0.25">
      <c r="B82" s="25"/>
      <c r="C82" s="26">
        <v>4.4482999999999997</v>
      </c>
      <c r="D82" s="26">
        <v>3.7618</v>
      </c>
      <c r="E82" s="26">
        <v>4.0820999999999996</v>
      </c>
    </row>
    <row r="83" spans="2:5" x14ac:dyDescent="0.25">
      <c r="B83" s="25"/>
      <c r="C83" s="26">
        <v>4.7811000000000003</v>
      </c>
      <c r="D83" s="26">
        <v>4.1837</v>
      </c>
      <c r="E83" s="26">
        <v>4.4606000000000003</v>
      </c>
    </row>
    <row r="84" spans="2:5" x14ac:dyDescent="0.25">
      <c r="B84" s="25"/>
      <c r="C84" s="26">
        <v>4.7386999999999997</v>
      </c>
      <c r="D84" s="26">
        <v>3.8163999999999998</v>
      </c>
      <c r="E84" s="26">
        <v>4.2411000000000003</v>
      </c>
    </row>
    <row r="85" spans="2:5" x14ac:dyDescent="0.25">
      <c r="B85" s="25"/>
      <c r="C85" s="26">
        <v>4.2899000000000003</v>
      </c>
      <c r="D85" s="26">
        <v>3.8933</v>
      </c>
      <c r="E85" s="26">
        <v>4.0747999999999998</v>
      </c>
    </row>
    <row r="86" spans="2:5" x14ac:dyDescent="0.25">
      <c r="B86" s="25">
        <v>75</v>
      </c>
      <c r="C86" s="26">
        <v>4.5629999999999997</v>
      </c>
      <c r="D86" s="26">
        <v>3.9918</v>
      </c>
      <c r="E86" s="26">
        <v>4.2526000000000002</v>
      </c>
    </row>
    <row r="87" spans="2:5" x14ac:dyDescent="0.25">
      <c r="B87" s="25"/>
      <c r="C87" s="26">
        <v>4.6773999999999996</v>
      </c>
      <c r="D87" s="26">
        <v>4.2709000000000001</v>
      </c>
      <c r="E87" s="26">
        <v>4.4539999999999997</v>
      </c>
    </row>
    <row r="88" spans="2:5" x14ac:dyDescent="0.25">
      <c r="B88" s="25"/>
      <c r="C88" s="26">
        <v>4.2381000000000002</v>
      </c>
      <c r="D88" s="26">
        <v>3.835</v>
      </c>
      <c r="E88" s="26">
        <v>4.0133000000000001</v>
      </c>
    </row>
    <row r="89" spans="2:5" x14ac:dyDescent="0.25">
      <c r="B89" s="25"/>
      <c r="C89" s="26">
        <v>4.3612000000000002</v>
      </c>
      <c r="D89" s="26">
        <v>3.8633999999999999</v>
      </c>
      <c r="E89" s="26">
        <v>4.0811000000000002</v>
      </c>
    </row>
    <row r="90" spans="2:5" x14ac:dyDescent="0.25">
      <c r="B90" s="25"/>
      <c r="C90" s="26">
        <v>4.5521000000000003</v>
      </c>
      <c r="D90" s="26">
        <v>4.1952999999999996</v>
      </c>
      <c r="E90" s="26">
        <v>4.3483000000000001</v>
      </c>
    </row>
    <row r="91" spans="2:5" x14ac:dyDescent="0.25">
      <c r="B91" s="25">
        <v>80</v>
      </c>
      <c r="C91" s="26">
        <v>4.3018000000000001</v>
      </c>
      <c r="D91" s="26">
        <v>4.1323999999999996</v>
      </c>
      <c r="E91" s="26">
        <v>4.2035999999999998</v>
      </c>
    </row>
    <row r="92" spans="2:5" x14ac:dyDescent="0.25">
      <c r="B92" s="25"/>
      <c r="C92" s="26">
        <v>4.4333</v>
      </c>
      <c r="D92" s="26">
        <v>4.2763999999999998</v>
      </c>
      <c r="E92" s="26">
        <v>4.3411</v>
      </c>
    </row>
    <row r="93" spans="2:5" x14ac:dyDescent="0.25">
      <c r="B93" s="25"/>
      <c r="C93" s="26">
        <v>4.9684999999999997</v>
      </c>
      <c r="D93" s="26">
        <v>3.9820000000000002</v>
      </c>
      <c r="E93" s="26">
        <v>4.3773999999999997</v>
      </c>
    </row>
    <row r="94" spans="2:5" x14ac:dyDescent="0.25">
      <c r="B94" s="25"/>
      <c r="C94" s="26">
        <v>4.5385999999999997</v>
      </c>
      <c r="D94" s="26">
        <v>3.8862000000000001</v>
      </c>
      <c r="E94" s="26">
        <v>4.1416000000000004</v>
      </c>
    </row>
    <row r="95" spans="2:5" x14ac:dyDescent="0.25">
      <c r="B95" s="25"/>
      <c r="C95" s="26">
        <v>5.4908000000000001</v>
      </c>
      <c r="D95" s="26">
        <v>4.1500000000000004</v>
      </c>
      <c r="E95" s="26">
        <v>4.6604000000000001</v>
      </c>
    </row>
    <row r="96" spans="2:5" x14ac:dyDescent="0.25">
      <c r="B96" s="25">
        <v>85</v>
      </c>
      <c r="C96" s="26">
        <v>4.7194000000000003</v>
      </c>
      <c r="D96" s="26">
        <v>4.2892000000000001</v>
      </c>
      <c r="E96" s="26">
        <v>4.4481999999999999</v>
      </c>
    </row>
    <row r="97" spans="2:5" x14ac:dyDescent="0.25">
      <c r="B97" s="25"/>
      <c r="C97" s="26">
        <v>4.9800000000000004</v>
      </c>
      <c r="D97" s="26">
        <v>4.2980999999999998</v>
      </c>
      <c r="E97" s="26">
        <v>4.5434000000000001</v>
      </c>
    </row>
    <row r="98" spans="2:5" x14ac:dyDescent="0.25">
      <c r="B98" s="25"/>
      <c r="C98" s="26">
        <v>4.8144999999999998</v>
      </c>
      <c r="D98" s="26">
        <v>4.0194999999999999</v>
      </c>
      <c r="E98" s="26">
        <v>4.2944000000000004</v>
      </c>
    </row>
    <row r="99" spans="2:5" x14ac:dyDescent="0.25">
      <c r="B99" s="25"/>
      <c r="C99" s="26">
        <v>4.7171000000000003</v>
      </c>
      <c r="D99" s="26">
        <v>4.1226000000000003</v>
      </c>
      <c r="E99" s="26">
        <v>4.3211000000000004</v>
      </c>
    </row>
    <row r="100" spans="2:5" x14ac:dyDescent="0.25">
      <c r="B100" s="25"/>
      <c r="C100" s="26">
        <v>4.9711999999999996</v>
      </c>
      <c r="D100" s="26">
        <v>3.7157</v>
      </c>
      <c r="E100" s="26">
        <v>4.1188000000000002</v>
      </c>
    </row>
    <row r="101" spans="2:5" x14ac:dyDescent="0.25">
      <c r="B101" s="25">
        <v>90</v>
      </c>
      <c r="C101" s="26">
        <v>4.4795999999999996</v>
      </c>
      <c r="D101" s="26">
        <v>3.6358999999999999</v>
      </c>
      <c r="E101" s="26">
        <v>3.8978000000000002</v>
      </c>
    </row>
  </sheetData>
  <mergeCells count="1">
    <mergeCell ref="C27:E2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D26" sqref="D26"/>
    </sheetView>
  </sheetViews>
  <sheetFormatPr baseColWidth="10" defaultColWidth="11.42578125" defaultRowHeight="15" x14ac:dyDescent="0.25"/>
  <cols>
    <col min="1" max="1" width="22.140625" style="4" customWidth="1"/>
    <col min="2" max="2" width="14" style="4" customWidth="1"/>
    <col min="3" max="4" width="13.42578125" style="4" customWidth="1"/>
    <col min="5" max="5" width="15.42578125" style="4" customWidth="1"/>
    <col min="6" max="6" width="15.140625" style="4" customWidth="1"/>
    <col min="7" max="7" width="14.7109375" style="4" customWidth="1"/>
    <col min="8" max="8" width="13.42578125" style="4" customWidth="1"/>
    <col min="9" max="16384" width="11.42578125" style="4"/>
  </cols>
  <sheetData>
    <row r="1" spans="1:9" ht="17.25" x14ac:dyDescent="0.35">
      <c r="A1" s="43" t="s">
        <v>42</v>
      </c>
      <c r="B1" s="6"/>
      <c r="C1" s="6"/>
      <c r="D1" s="6"/>
      <c r="E1" s="6"/>
      <c r="F1" s="7"/>
      <c r="G1" s="7"/>
      <c r="H1" s="7"/>
      <c r="I1" s="8"/>
    </row>
    <row r="2" spans="1:9" x14ac:dyDescent="0.25">
      <c r="A2" s="9"/>
      <c r="B2" s="9"/>
      <c r="C2" s="9"/>
      <c r="D2" s="9"/>
      <c r="E2" s="10"/>
      <c r="F2" s="10"/>
      <c r="G2" s="10"/>
      <c r="H2" s="10"/>
    </row>
    <row r="3" spans="1:9" ht="60" x14ac:dyDescent="0.25">
      <c r="A3" s="11"/>
      <c r="B3" s="17" t="s">
        <v>20</v>
      </c>
      <c r="C3" s="17" t="s">
        <v>21</v>
      </c>
      <c r="D3" s="17" t="s">
        <v>22</v>
      </c>
      <c r="E3" s="41" t="s">
        <v>23</v>
      </c>
      <c r="F3" s="17" t="s">
        <v>24</v>
      </c>
      <c r="G3" s="17" t="s">
        <v>25</v>
      </c>
      <c r="H3" s="10"/>
    </row>
    <row r="4" spans="1:9" x14ac:dyDescent="0.25">
      <c r="A4" s="12" t="s">
        <v>26</v>
      </c>
      <c r="B4" s="13">
        <v>29</v>
      </c>
      <c r="C4" s="13">
        <v>74</v>
      </c>
      <c r="D4" s="13">
        <v>103</v>
      </c>
      <c r="E4" s="14">
        <f>C4/D4</f>
        <v>0.71844660194174759</v>
      </c>
      <c r="F4" s="15">
        <f t="shared" ref="F4:F10" si="0">D4/D$10</f>
        <v>1.440237149728732E-3</v>
      </c>
      <c r="G4" s="15">
        <v>0.16</v>
      </c>
      <c r="H4" s="10"/>
    </row>
    <row r="5" spans="1:9" x14ac:dyDescent="0.25">
      <c r="A5" s="16" t="s">
        <v>27</v>
      </c>
      <c r="B5" s="13">
        <v>656</v>
      </c>
      <c r="C5" s="13">
        <v>2290</v>
      </c>
      <c r="D5" s="13">
        <v>2946</v>
      </c>
      <c r="E5" s="15">
        <f t="shared" ref="E5:E10" si="1">C5/D5</f>
        <v>0.77732518669382211</v>
      </c>
      <c r="F5" s="15">
        <f t="shared" si="0"/>
        <v>4.1193579059231503E-2</v>
      </c>
      <c r="G5" s="15">
        <v>0.06</v>
      </c>
      <c r="H5" s="10"/>
    </row>
    <row r="6" spans="1:9" x14ac:dyDescent="0.25">
      <c r="A6" s="16" t="s">
        <v>28</v>
      </c>
      <c r="B6" s="13">
        <v>7604</v>
      </c>
      <c r="C6" s="13">
        <v>16284</v>
      </c>
      <c r="D6" s="13">
        <v>23888</v>
      </c>
      <c r="E6" s="15">
        <f t="shared" si="1"/>
        <v>0.68168117883456125</v>
      </c>
      <c r="F6" s="15">
        <f t="shared" si="0"/>
        <v>0.33402315565747526</v>
      </c>
      <c r="G6" s="15">
        <v>0.14000000000000001</v>
      </c>
      <c r="H6" s="10"/>
    </row>
    <row r="7" spans="1:9" x14ac:dyDescent="0.25">
      <c r="A7" s="16" t="s">
        <v>29</v>
      </c>
      <c r="B7" s="13">
        <v>8103</v>
      </c>
      <c r="C7" s="13">
        <v>17248</v>
      </c>
      <c r="D7" s="13">
        <v>25351</v>
      </c>
      <c r="E7" s="15">
        <f t="shared" si="1"/>
        <v>0.68036763835746128</v>
      </c>
      <c r="F7" s="15">
        <f t="shared" si="0"/>
        <v>0.35448011633760279</v>
      </c>
      <c r="G7" s="15">
        <v>0.19</v>
      </c>
      <c r="H7" s="10"/>
    </row>
    <row r="8" spans="1:9" x14ac:dyDescent="0.25">
      <c r="A8" s="16" t="s">
        <v>30</v>
      </c>
      <c r="B8" s="13">
        <v>5104</v>
      </c>
      <c r="C8" s="13">
        <v>9622</v>
      </c>
      <c r="D8" s="13">
        <v>14726</v>
      </c>
      <c r="E8" s="15">
        <f t="shared" si="1"/>
        <v>0.65340214586445744</v>
      </c>
      <c r="F8" s="15">
        <f t="shared" si="0"/>
        <v>0.20591196375636223</v>
      </c>
      <c r="G8" s="15">
        <v>0.21</v>
      </c>
      <c r="H8" s="10"/>
    </row>
    <row r="9" spans="1:9" x14ac:dyDescent="0.25">
      <c r="A9" s="16" t="s">
        <v>31</v>
      </c>
      <c r="B9" s="13">
        <v>1531</v>
      </c>
      <c r="C9" s="13">
        <v>2971</v>
      </c>
      <c r="D9" s="13">
        <v>4502</v>
      </c>
      <c r="E9" s="15">
        <f t="shared" si="1"/>
        <v>0.6599289204797868</v>
      </c>
      <c r="F9" s="15">
        <f t="shared" si="0"/>
        <v>6.2950948039599525E-2</v>
      </c>
      <c r="G9" s="15">
        <v>0.24</v>
      </c>
      <c r="H9" s="10"/>
    </row>
    <row r="10" spans="1:9" ht="30" x14ac:dyDescent="0.25">
      <c r="A10" s="17" t="s">
        <v>32</v>
      </c>
      <c r="B10" s="18">
        <f>SUM(B4:B9)</f>
        <v>23027</v>
      </c>
      <c r="C10" s="18">
        <f>SUM(C4:C9)</f>
        <v>48489</v>
      </c>
      <c r="D10" s="18">
        <f>SUM(D4:D9)</f>
        <v>71516</v>
      </c>
      <c r="E10" s="19">
        <f t="shared" si="1"/>
        <v>0.67801610828346104</v>
      </c>
      <c r="F10" s="19">
        <f t="shared" si="0"/>
        <v>1</v>
      </c>
      <c r="G10" s="19">
        <f>E10/E$10</f>
        <v>1</v>
      </c>
      <c r="H10" s="10"/>
    </row>
    <row r="11" spans="1:9" x14ac:dyDescent="0.25">
      <c r="A11" s="10"/>
      <c r="B11" s="10"/>
      <c r="C11" s="10"/>
      <c r="D11" s="10"/>
      <c r="E11" s="10"/>
      <c r="F11" s="10"/>
      <c r="G11" s="10"/>
      <c r="H11" s="10"/>
      <c r="I11" s="10"/>
    </row>
    <row r="12" spans="1:9" x14ac:dyDescent="0.25">
      <c r="A12" s="47" t="s">
        <v>43</v>
      </c>
      <c r="B12" s="10"/>
      <c r="C12" s="10"/>
      <c r="D12" s="10"/>
      <c r="E12" s="10"/>
      <c r="F12" s="10"/>
      <c r="G12" s="10"/>
      <c r="H12" s="10"/>
      <c r="I12" s="10"/>
    </row>
    <row r="13" spans="1:9" x14ac:dyDescent="0.25">
      <c r="A13" s="47" t="s">
        <v>50</v>
      </c>
      <c r="E13" s="20"/>
    </row>
    <row r="14" spans="1:9" x14ac:dyDescent="0.25">
      <c r="A14" s="47" t="s">
        <v>47</v>
      </c>
    </row>
    <row r="15" spans="1:9" x14ac:dyDescent="0.25">
      <c r="A15" s="48" t="s">
        <v>46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Normal="100" workbookViewId="0">
      <selection activeCell="D35" sqref="D35"/>
    </sheetView>
  </sheetViews>
  <sheetFormatPr baseColWidth="10" defaultColWidth="11.42578125" defaultRowHeight="15" x14ac:dyDescent="0.25"/>
  <cols>
    <col min="1" max="16384" width="11.42578125" style="4"/>
  </cols>
  <sheetData>
    <row r="1" spans="1:12" ht="17.25" x14ac:dyDescent="0.35">
      <c r="A1" s="42" t="s">
        <v>39</v>
      </c>
      <c r="B1" s="1"/>
      <c r="C1" s="1"/>
      <c r="D1" s="1"/>
      <c r="E1" s="1"/>
      <c r="F1" s="1"/>
    </row>
    <row r="13" spans="1:12" x14ac:dyDescent="0.25">
      <c r="H13" s="21"/>
    </row>
    <row r="14" spans="1:12" x14ac:dyDescent="0.25">
      <c r="H14" s="21"/>
    </row>
    <row r="15" spans="1:12" x14ac:dyDescent="0.25">
      <c r="H15" s="21"/>
    </row>
    <row r="16" spans="1:12" x14ac:dyDescent="0.25">
      <c r="H16" s="21"/>
      <c r="I16" s="58"/>
      <c r="J16" s="58"/>
      <c r="K16" s="58"/>
      <c r="L16" s="58"/>
    </row>
    <row r="17" spans="1:12" x14ac:dyDescent="0.25">
      <c r="I17" s="58"/>
      <c r="J17" s="58"/>
      <c r="K17" s="58"/>
      <c r="L17" s="58"/>
    </row>
    <row r="21" spans="1:12" x14ac:dyDescent="0.25">
      <c r="A21" s="40" t="s">
        <v>43</v>
      </c>
    </row>
    <row r="22" spans="1:12" x14ac:dyDescent="0.25">
      <c r="A22" s="40" t="s">
        <v>44</v>
      </c>
    </row>
    <row r="23" spans="1:12" x14ac:dyDescent="0.25">
      <c r="A23" s="46" t="s">
        <v>45</v>
      </c>
    </row>
    <row r="28" spans="1:12" ht="30" x14ac:dyDescent="0.25">
      <c r="A28" s="44" t="s">
        <v>33</v>
      </c>
      <c r="B28" s="44" t="s">
        <v>34</v>
      </c>
      <c r="C28" s="44" t="s">
        <v>35</v>
      </c>
      <c r="D28" s="44" t="s">
        <v>36</v>
      </c>
      <c r="E28" s="44" t="s">
        <v>37</v>
      </c>
      <c r="F28" s="44" t="s">
        <v>38</v>
      </c>
    </row>
    <row r="29" spans="1:12" x14ac:dyDescent="0.25">
      <c r="A29" s="45">
        <v>0.86350480291950393</v>
      </c>
      <c r="B29" s="45">
        <v>2.7726897747451726E-2</v>
      </c>
      <c r="C29" s="45">
        <v>8.6130958206910059E-3</v>
      </c>
      <c r="D29" s="45">
        <v>8.3194675540765387E-2</v>
      </c>
      <c r="E29" s="45">
        <v>1.3856457724520757E-2</v>
      </c>
      <c r="F29" s="45">
        <v>3.104070247067213E-3</v>
      </c>
    </row>
  </sheetData>
  <mergeCells count="1">
    <mergeCell ref="I16:L1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fig1</vt:lpstr>
      <vt:lpstr>fig2</vt:lpstr>
      <vt:lpstr>fig3</vt:lpstr>
      <vt:lpstr>fig4</vt:lpstr>
      <vt:lpstr>fig5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TUGORES François</dc:creator>
  <cp:lastModifiedBy>TUGORES François</cp:lastModifiedBy>
  <dcterms:created xsi:type="dcterms:W3CDTF">2019-02-22T09:58:35Z</dcterms:created>
  <dcterms:modified xsi:type="dcterms:W3CDTF">2019-03-08T14:07:50Z</dcterms:modified>
</cp:coreProperties>
</file>